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F0CDD7BC-0989-48CF-8A76-101603D1B4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E20" i="1"/>
  <c r="E19" i="1"/>
  <c r="F19" i="1" s="1"/>
  <c r="E18" i="1"/>
  <c r="F18" i="1" s="1"/>
  <c r="E17" i="1"/>
  <c r="F17" i="1" s="1"/>
  <c r="F16" i="1"/>
  <c r="E16" i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F9" i="1"/>
  <c r="E9" i="1"/>
  <c r="F8" i="1"/>
  <c r="E8" i="1"/>
  <c r="F7" i="1"/>
  <c r="E7" i="1"/>
  <c r="E6" i="1"/>
  <c r="F6" i="1" s="1"/>
  <c r="F5" i="1"/>
  <c r="E5" i="1"/>
  <c r="E4" i="1" s="1"/>
  <c r="D4" i="1"/>
  <c r="C4" i="1"/>
  <c r="C3" i="1" s="1"/>
  <c r="B4" i="1"/>
  <c r="B3" i="1" s="1"/>
  <c r="D3" i="1" l="1"/>
  <c r="F4" i="1"/>
  <c r="E12" i="1"/>
  <c r="F12" i="1" s="1"/>
  <c r="E3" i="1" l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<sst xmlns="http://schemas.openxmlformats.org/spreadsheetml/2006/main" count="27" uniqueCount="27">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</sst>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26</xdr:row>
      <xdr:rowOff>104775</xdr:rowOff>
    </xdr:from>
    <xdr:to>
      <xdr:col>4</xdr:col>
      <xdr:colOff>86406</xdr:colOff>
      <xdr:row>35</xdr:row>
      <xdr:rowOff>104954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2F5DF7-1A02-4B36-9D07-4254B946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4267200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1" zoomScaleNormal="100" workbookViewId="0">
      <selection activeCell="A26" sqref="A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2" ht="45" customHeight="1" x14ac:dyDescent="0.2">
      <c r="A1" s="11" t="s">
        <v>26</v>
      </c>
      <c r="B1" s="12"/>
      <c r="C1" s="12"/>
      <c r="D1" s="12"/>
      <c r="E1" s="12"/>
      <c r="F1" s="13"/>
    </row>
    <row r="2" spans="1:12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x14ac:dyDescent="0.2">
      <c r="A3" s="5" t="s">
        <v>6</v>
      </c>
      <c r="B3" s="6">
        <f>+B4+B12</f>
        <v>1716878.73</v>
      </c>
      <c r="C3" s="6">
        <f>+C4+C12</f>
        <v>367892.73000000004</v>
      </c>
      <c r="D3" s="6">
        <f>+D4+D12</f>
        <v>2079941.3599999999</v>
      </c>
      <c r="E3" s="6">
        <f>+E4+E12</f>
        <v>4830.1000000000931</v>
      </c>
      <c r="F3" s="6">
        <f>+E3-B3</f>
        <v>-1712048.63</v>
      </c>
    </row>
    <row r="4" spans="1:12" x14ac:dyDescent="0.2">
      <c r="A4" s="7" t="s">
        <v>7</v>
      </c>
      <c r="B4" s="6">
        <f>+SUM(B5:B11)</f>
        <v>1694427.17</v>
      </c>
      <c r="C4" s="6">
        <f>+SUM(C5:C11)</f>
        <v>367892.73000000004</v>
      </c>
      <c r="D4" s="6">
        <f>+SUM(D5:D11)</f>
        <v>2062319.9</v>
      </c>
      <c r="E4" s="6">
        <f>+SUM(E5:E11)</f>
        <v>0</v>
      </c>
      <c r="F4" s="6">
        <f>+E4-B4</f>
        <v>-1694427.17</v>
      </c>
    </row>
    <row r="5" spans="1:12" x14ac:dyDescent="0.2">
      <c r="A5" s="8" t="s">
        <v>8</v>
      </c>
      <c r="B5" s="9">
        <v>367378.38</v>
      </c>
      <c r="C5" s="9">
        <v>367721.28</v>
      </c>
      <c r="D5" s="9">
        <v>735099.66</v>
      </c>
      <c r="E5" s="9">
        <f>+B5+C5-D5</f>
        <v>0</v>
      </c>
      <c r="F5" s="9">
        <f>+E5-B5</f>
        <v>-367378.38</v>
      </c>
      <c r="H5" s="14"/>
      <c r="J5" s="14"/>
      <c r="K5" s="14"/>
      <c r="L5" s="14"/>
    </row>
    <row r="6" spans="1:12" x14ac:dyDescent="0.2">
      <c r="A6" s="8" t="s">
        <v>9</v>
      </c>
      <c r="B6" s="9">
        <v>1327048.79</v>
      </c>
      <c r="C6" s="9">
        <v>171.45</v>
      </c>
      <c r="D6" s="9">
        <v>1327220.24</v>
      </c>
      <c r="E6" s="9">
        <f>+B6+C6-D6</f>
        <v>0</v>
      </c>
      <c r="F6" s="9">
        <f>+E6-B6</f>
        <v>-1327048.79</v>
      </c>
      <c r="H6" s="14"/>
      <c r="J6" s="14"/>
      <c r="K6" s="14"/>
      <c r="L6" s="14"/>
    </row>
    <row r="7" spans="1:12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</row>
    <row r="8" spans="1:12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21" si="1">+E8-B8</f>
        <v>0</v>
      </c>
    </row>
    <row r="9" spans="1:12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12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12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12" x14ac:dyDescent="0.2">
      <c r="A12" s="7" t="s">
        <v>15</v>
      </c>
      <c r="B12" s="6">
        <f>+SUM(B13:B21)</f>
        <v>22451.560000000056</v>
      </c>
      <c r="C12" s="6">
        <f>+SUM(C13:C21)</f>
        <v>0</v>
      </c>
      <c r="D12" s="6">
        <f>+SUM(D13:D21)</f>
        <v>17621.46</v>
      </c>
      <c r="E12" s="6">
        <f>+SUM(E13:E21)</f>
        <v>4830.1000000000931</v>
      </c>
      <c r="F12" s="6">
        <f t="shared" si="1"/>
        <v>-17621.459999999963</v>
      </c>
    </row>
    <row r="13" spans="1:12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2">+B13+C13-D13</f>
        <v>0</v>
      </c>
      <c r="F13" s="9">
        <f t="shared" si="1"/>
        <v>0</v>
      </c>
    </row>
    <row r="14" spans="1:12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1"/>
        <v>0</v>
      </c>
    </row>
    <row r="15" spans="1:12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12" x14ac:dyDescent="0.2">
      <c r="A16" s="8" t="s">
        <v>19</v>
      </c>
      <c r="B16" s="9">
        <v>2977559.67</v>
      </c>
      <c r="C16" s="9">
        <v>0</v>
      </c>
      <c r="D16" s="9">
        <v>0</v>
      </c>
      <c r="E16" s="9">
        <f t="shared" si="2"/>
        <v>2977559.67</v>
      </c>
      <c r="F16" s="9">
        <f>+E16-B16</f>
        <v>0</v>
      </c>
    </row>
    <row r="17" spans="1:6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f t="shared" si="2"/>
        <v>33635.94</v>
      </c>
      <c r="F17" s="9">
        <f>+E17-B17</f>
        <v>0</v>
      </c>
    </row>
    <row r="18" spans="1:6" x14ac:dyDescent="0.2">
      <c r="A18" s="8" t="s">
        <v>21</v>
      </c>
      <c r="B18" s="9">
        <v>-2988744.05</v>
      </c>
      <c r="C18" s="9">
        <v>0</v>
      </c>
      <c r="D18" s="9">
        <v>17621.46</v>
      </c>
      <c r="E18" s="9">
        <f t="shared" si="2"/>
        <v>-3006365.51</v>
      </c>
      <c r="F18" s="9">
        <f>+E18-B18</f>
        <v>-17621.459999999963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  <row r="27" spans="1:6" x14ac:dyDescent="0.2">
      <c r="A27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2025-07-21T19:48:32Z</cp:lastPrinted>
  <dcterms:created xsi:type="dcterms:W3CDTF">2014-02-09T04:04:15Z</dcterms:created>
  <dcterms:modified xsi:type="dcterms:W3CDTF">2025-07-21T19:48:34Z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