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6277283B-F5C6-462F-BF65-89A89486B5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E27" i="1"/>
  <c r="D27" i="1"/>
  <c r="D38" i="1" s="1"/>
  <c r="C27" i="1"/>
  <c r="B27" i="1"/>
  <c r="F25" i="1"/>
  <c r="F24" i="1"/>
  <c r="F23" i="1"/>
  <c r="E22" i="1"/>
  <c r="D22" i="1"/>
  <c r="C22" i="1"/>
  <c r="F22" i="1" s="1"/>
  <c r="B22" i="1"/>
  <c r="F18" i="1"/>
  <c r="F17" i="1"/>
  <c r="E16" i="1"/>
  <c r="D16" i="1"/>
  <c r="C16" i="1"/>
  <c r="B16" i="1"/>
  <c r="F16" i="1" s="1"/>
  <c r="F14" i="1"/>
  <c r="F13" i="1"/>
  <c r="F12" i="1"/>
  <c r="F11" i="1"/>
  <c r="F10" i="1"/>
  <c r="E9" i="1"/>
  <c r="D9" i="1"/>
  <c r="C9" i="1"/>
  <c r="C20" i="1" s="1"/>
  <c r="B9" i="1"/>
  <c r="F9" i="1" s="1"/>
  <c r="F7" i="1"/>
  <c r="F6" i="1"/>
  <c r="F5" i="1"/>
  <c r="E4" i="1"/>
  <c r="E20" i="1" s="1"/>
  <c r="E38" i="1" s="1"/>
  <c r="D4" i="1"/>
  <c r="D20" i="1" s="1"/>
  <c r="C4" i="1"/>
  <c r="B4" i="1"/>
  <c r="F4" i="1" s="1"/>
  <c r="F27" i="1" l="1"/>
  <c r="F38" i="1" s="1"/>
  <c r="B20" i="1"/>
  <c r="F20" i="1" s="1"/>
  <c r="C38" i="1"/>
  <c r="B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<sst xmlns="http://schemas.openxmlformats.org/spreadsheetml/2006/main" count="36" uniqueCount="26">
  <si>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</si>
  <si>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</si>
  <si>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</si>
  <si>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</si>
  <si>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</si>
  <si>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</si>
  <si>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</si>
  <si>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</si>
  <si>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</si>
  <si>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</si>
  <si>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</si>
  <si>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</si>
  <si>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</si>
  <si>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</si>
  <si>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</si>
  <si>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</si>
  <si>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</si>
  <si>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</si>
  <si>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</si>
  <si>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</si>
  <si>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</si>
  <si>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</si>
  <si>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</si>
  <si>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</si>
  <si>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</si>
  <si>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Fideicomiso Promoción Juvenil 129747
Estado de Variación en la Hacienda Pública
Del 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</si>
</sst>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2133600</xdr:colOff>
      <xdr:row>43</xdr:row>
      <xdr:rowOff>123825</xdr:rowOff>
    </xdr:from>
    <xdr:to>
      <xdr:col>3</xdr:col>
      <xdr:colOff>1124631</xdr:colOff>
      <xdr:row>52</xdr:row>
      <xdr:rowOff>124004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68579-8438-4858-A6B8-B51533C31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7915275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33" zoomScaleNormal="100" workbookViewId="0">
      <selection activeCell="H36" sqref="G36:H3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1752514.8</v>
      </c>
      <c r="D9" s="18">
        <f>+SUM(D10:D14)</f>
        <v>-35636.07</v>
      </c>
      <c r="E9" s="18">
        <f>+SUM(E10:E14)</f>
        <v>0</v>
      </c>
      <c r="F9" s="15">
        <f t="shared" ref="F9:F14" si="0">+SUM(B9:E9)</f>
        <v>1716878.73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-35636.07</v>
      </c>
      <c r="E10" s="16">
        <v>0</v>
      </c>
      <c r="F10" s="15">
        <f t="shared" si="0"/>
        <v>-35636.07</v>
      </c>
    </row>
    <row r="11" spans="1:6" ht="11.25" customHeight="1" x14ac:dyDescent="0.2">
      <c r="A11" s="11" t="s">
        <v>12</v>
      </c>
      <c r="B11" s="16">
        <v>0</v>
      </c>
      <c r="C11" s="16">
        <v>1752514.8</v>
      </c>
      <c r="D11" s="16">
        <v>0</v>
      </c>
      <c r="E11" s="16">
        <v>0</v>
      </c>
      <c r="F11" s="15">
        <f t="shared" si="0"/>
        <v>1752514.8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6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6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19</v>
      </c>
      <c r="B20" s="15">
        <f>+B4+B9+B16</f>
        <v>0</v>
      </c>
      <c r="C20" s="15">
        <f>+C9</f>
        <v>1752514.8</v>
      </c>
      <c r="D20" s="15">
        <f>+D4+D9+D16</f>
        <v>-35636.07</v>
      </c>
      <c r="E20" s="15">
        <f>+E4+E9+E16</f>
        <v>0</v>
      </c>
      <c r="F20" s="15">
        <f>+SUM(B20:E20)</f>
        <v>1716878.73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20</v>
      </c>
      <c r="B22" s="15">
        <f>+SUM(B23:B25)</f>
        <v>-367549.83</v>
      </c>
      <c r="C22" s="15">
        <f>+SUM(C23:C25)</f>
        <v>0</v>
      </c>
      <c r="D22" s="15">
        <f>+SUM(D23:D25)</f>
        <v>0</v>
      </c>
      <c r="E22" s="15">
        <f>+SUM(E23:E25)</f>
        <v>0</v>
      </c>
      <c r="F22" s="15">
        <f>+SUM(B22:E22)</f>
        <v>-367549.83</v>
      </c>
    </row>
    <row r="23" spans="1:6" ht="11.25" customHeight="1" x14ac:dyDescent="0.2">
      <c r="A23" s="11" t="s">
        <v>7</v>
      </c>
      <c r="B23" s="16">
        <v>-367549.83</v>
      </c>
      <c r="C23" s="16">
        <v>0</v>
      </c>
      <c r="D23" s="16">
        <v>0</v>
      </c>
      <c r="E23" s="16">
        <v>0</v>
      </c>
      <c r="F23" s="15">
        <f t="shared" ref="F23:F25" si="3">+SUM(B23:E23)</f>
        <v>-367549.83</v>
      </c>
    </row>
    <row r="24" spans="1:6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3"/>
        <v>0</v>
      </c>
    </row>
    <row r="25" spans="1:6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3"/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21</v>
      </c>
      <c r="B27" s="18">
        <f>+SUM(B28:B32)</f>
        <v>0</v>
      </c>
      <c r="C27" s="18">
        <f>+SUM(C28:C32)</f>
        <v>-1362684.86</v>
      </c>
      <c r="D27" s="18">
        <f>+SUM(D28:D32)</f>
        <v>18186.060000000001</v>
      </c>
      <c r="E27" s="18">
        <f>+SUM(E28:E32)</f>
        <v>0</v>
      </c>
      <c r="F27" s="15">
        <f>+SUM(B27:E27)</f>
        <v>-1344498.8</v>
      </c>
    </row>
    <row r="28" spans="1:6" ht="11.25" customHeight="1" x14ac:dyDescent="0.2">
      <c r="A28" s="11" t="s">
        <v>11</v>
      </c>
      <c r="B28" s="16">
        <v>0</v>
      </c>
      <c r="C28" s="16">
        <v>0</v>
      </c>
      <c r="D28" s="16">
        <v>-17450.009999999998</v>
      </c>
      <c r="E28" s="16">
        <v>0</v>
      </c>
      <c r="F28" s="15">
        <f>+SUM(B28:E28)</f>
        <v>-17450.009999999998</v>
      </c>
    </row>
    <row r="29" spans="1:6" ht="11.25" customHeight="1" x14ac:dyDescent="0.2">
      <c r="A29" s="11" t="s">
        <v>12</v>
      </c>
      <c r="B29" s="16">
        <v>0</v>
      </c>
      <c r="C29" s="16">
        <v>-1362684.86</v>
      </c>
      <c r="D29" s="16">
        <v>35636.07</v>
      </c>
      <c r="E29" s="16">
        <v>0</v>
      </c>
      <c r="F29" s="15">
        <f>+SUM(B29:E29)</f>
        <v>-1327048.79</v>
      </c>
    </row>
    <row r="30" spans="1:6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6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4">+SUM(B31:E31)</f>
        <v>0</v>
      </c>
    </row>
    <row r="32" spans="1:6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4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+B22+B20</f>
        <v>-367549.83</v>
      </c>
      <c r="C38" s="19">
        <f>+C27+C20</f>
        <v>389829.93999999994</v>
      </c>
      <c r="D38" s="19">
        <f>+D27+D20</f>
        <v>-17450.009999999998</v>
      </c>
      <c r="E38" s="19">
        <f>+E34+E20</f>
        <v>0</v>
      </c>
      <c r="F38" s="19">
        <f>+F27+F20+F22</f>
        <v>4830.0999999999185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8" spans="1:6" x14ac:dyDescent="0.2">
      <c r="B4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2025-07-21T19:39:48Z</cp:lastPrinted>
  <dcterms:created xsi:type="dcterms:W3CDTF">2012-12-11T20:30:33Z</dcterms:created>
  <dcterms:modified xsi:type="dcterms:W3CDTF">2025-07-21T19:39:50Z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