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9B94180B-29EB-41ED-9137-A220919D68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F35" i="4"/>
  <c r="C26" i="4"/>
  <c r="F42" i="4" l="1"/>
  <c r="E42" i="4"/>
  <c r="E35" i="4"/>
  <c r="F30" i="4"/>
  <c r="E30" i="4"/>
  <c r="F24" i="4"/>
  <c r="E24" i="4"/>
  <c r="F14" i="4"/>
  <c r="E14" i="4"/>
  <c r="C13" i="4"/>
  <c r="B13" i="4"/>
  <c r="B28" i="4" s="1"/>
  <c r="E26" i="4" l="1"/>
  <c r="F26" i="4"/>
  <c r="E46" i="4"/>
  <c r="E48" i="4" s="1"/>
  <c r="F46" i="4"/>
  <c r="C28" i="4"/>
  <c r="F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<sst xmlns="http://schemas.openxmlformats.org/spreadsheetml/2006/main" count="62" uniqueCount="61">
  <si>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</si>
  <si>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</si>
  <si>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</si>
  <si>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</si>
  <si>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</si>
  <si>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</si>
  <si>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</si>
  <si>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</si>
  <si>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</si>
  <si>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</si>
  <si>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</si>
  <si>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</si>
  <si>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</si>
  <si>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</si>
  <si>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</si>
  <si>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</si>
  <si>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</si>
  <si>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</si>
  <si>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</si>
  <si>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</si>
  <si>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</si>
  <si>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</si>
  <si>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</si>
  <si>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</si>
  <si>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</si>
  <si>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</si>
  <si>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</si>
  <si>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</si>
  <si>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</si>
  <si>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</si>
  <si>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</si>
  <si>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</si>
  <si>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</si>
  <si>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</si>
  <si>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</si>
  <si>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</si>
  <si>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</si>
  <si>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</si>
  <si>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</si>
  <si>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</si>
  <si>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</si>
  <si>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</si>
  <si>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</si>
  <si>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</si>
  <si>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</si>
  <si>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</si>
  <si>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</si>
  <si>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</si>
  <si>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</si>
  <si>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</si>
  <si>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</si>
  <si>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</si>
  <si>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</si>
  <si>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</si>
  <si>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</si>
  <si>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</si>
  <si>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</si>
  <si>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</si>
  <si>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</si>
  <si>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</si>
  <si>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Fideicomiso Promoción Juvenil 129747
Estado de Situación Financiera
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</si>
</sst>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54</xdr:row>
      <xdr:rowOff>123825</xdr:rowOff>
    </xdr:from>
    <xdr:to>
      <xdr:col>4</xdr:col>
      <xdr:colOff>30742</xdr:colOff>
      <xdr:row>67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3F18D0-6FDA-4C3F-AC2D-FB77221CC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8715375"/>
          <a:ext cx="7679317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topLeftCell="A46" zoomScaleNormal="100" zoomScaleSheetLayoutView="100" workbookViewId="0">
      <selection activeCell="F51" sqref="F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3" style="2" bestFit="1" customWidth="1"/>
    <col min="8" max="8" width="12.83203125" style="2" bestFit="1" customWidth="1"/>
    <col min="9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367378.38</v>
      </c>
      <c r="C5" s="11">
        <v>1710676.07</v>
      </c>
      <c r="D5" s="10" t="s">
        <v>6</v>
      </c>
      <c r="E5" s="11">
        <v>0</v>
      </c>
      <c r="F5" s="11">
        <v>0</v>
      </c>
    </row>
    <row r="6" spans="1:6" x14ac:dyDescent="0.2">
      <c r="A6" s="10" t="s">
        <v>7</v>
      </c>
      <c r="B6" s="11">
        <v>1327048.79</v>
      </c>
      <c r="C6" s="11">
        <v>1671100.16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+SUM(B5:B11)</f>
        <v>1694427.17</v>
      </c>
      <c r="C13" s="14">
        <f>+SUM(C5:C11)</f>
        <v>3381776.23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+SUM(E5:E12)</f>
        <v>0</v>
      </c>
      <c r="F14" s="18">
        <f>+SUM(F5:F12)</f>
        <v>0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2977559.67</v>
      </c>
      <c r="C19" s="11">
        <v>3190989.97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33635.94</v>
      </c>
      <c r="C20" s="11">
        <v>33635.94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-2988744.05</v>
      </c>
      <c r="C21" s="11">
        <v>-3157031.18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1671000.16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0</v>
      </c>
      <c r="F24" s="14">
        <f>+SUM(F17:F22)</f>
        <v>1671000.16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22451.560000000056</v>
      </c>
      <c r="C26" s="14">
        <f>+SUM(C16:C24)</f>
        <v>67594.729999999981</v>
      </c>
      <c r="D26" s="20" t="s">
        <v>41</v>
      </c>
      <c r="E26" s="14">
        <f>+E14+E24</f>
        <v>0</v>
      </c>
      <c r="F26" s="14">
        <f>+F14+F24</f>
        <v>1671000.16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1716878.73</v>
      </c>
      <c r="C28" s="14">
        <f>+C13+C26</f>
        <v>3449370.96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4"/>
      <c r="C31" s="24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8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8" x14ac:dyDescent="0.2">
      <c r="A34" s="21"/>
      <c r="B34" s="22"/>
      <c r="C34" s="16"/>
      <c r="D34" s="13"/>
      <c r="E34" s="8"/>
      <c r="F34" s="16"/>
    </row>
    <row r="35" spans="1:8" x14ac:dyDescent="0.2">
      <c r="A35" s="21"/>
      <c r="B35" s="22"/>
      <c r="C35" s="16"/>
      <c r="D35" s="9" t="s">
        <v>48</v>
      </c>
      <c r="E35" s="18">
        <f>+SUM(E36:E40)</f>
        <v>1716878.73</v>
      </c>
      <c r="F35" s="18">
        <f>+SUM(F36:F40)</f>
        <v>1778370.8</v>
      </c>
      <c r="H35" s="4"/>
    </row>
    <row r="36" spans="1:8" x14ac:dyDescent="0.2">
      <c r="A36" s="21"/>
      <c r="B36" s="22"/>
      <c r="C36" s="16"/>
      <c r="D36" s="10" t="s">
        <v>49</v>
      </c>
      <c r="E36" s="11">
        <v>-35636.07</v>
      </c>
      <c r="F36" s="11">
        <v>-97166.52</v>
      </c>
      <c r="H36" s="4"/>
    </row>
    <row r="37" spans="1:8" x14ac:dyDescent="0.2">
      <c r="A37" s="21"/>
      <c r="B37" s="22"/>
      <c r="C37" s="16"/>
      <c r="D37" s="10" t="s">
        <v>50</v>
      </c>
      <c r="E37" s="11">
        <v>1752514.8</v>
      </c>
      <c r="F37" s="11">
        <v>1875537.32</v>
      </c>
      <c r="H37" s="4"/>
    </row>
    <row r="38" spans="1:8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8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8" x14ac:dyDescent="0.2">
      <c r="A40" s="21"/>
      <c r="B40" s="22"/>
      <c r="C40" s="16"/>
      <c r="D40" s="10" t="s">
        <v>53</v>
      </c>
      <c r="E40" s="11">
        <v>0</v>
      </c>
      <c r="F40" s="11">
        <v>0</v>
      </c>
    </row>
    <row r="41" spans="1:8" x14ac:dyDescent="0.2">
      <c r="A41" s="21"/>
      <c r="B41" s="22"/>
      <c r="C41" s="16"/>
      <c r="D41" s="13"/>
      <c r="E41" s="8"/>
      <c r="F41" s="16"/>
    </row>
    <row r="42" spans="1:8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8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8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8" x14ac:dyDescent="0.2">
      <c r="A45" s="21"/>
      <c r="B45" s="22"/>
      <c r="C45" s="16"/>
      <c r="D45" s="13"/>
      <c r="E45" s="8"/>
      <c r="F45" s="16"/>
    </row>
    <row r="46" spans="1:8" x14ac:dyDescent="0.2">
      <c r="A46" s="21"/>
      <c r="B46" s="22"/>
      <c r="C46" s="16"/>
      <c r="D46" s="9" t="s">
        <v>57</v>
      </c>
      <c r="E46" s="14">
        <f>+E30+E35+E42</f>
        <v>1716878.73</v>
      </c>
      <c r="F46" s="14">
        <f>+F30+F35+F42</f>
        <v>1778370.8</v>
      </c>
    </row>
    <row r="47" spans="1:8" x14ac:dyDescent="0.2">
      <c r="A47" s="21"/>
      <c r="B47" s="22"/>
      <c r="C47" s="16"/>
      <c r="D47" s="17"/>
      <c r="E47" s="16"/>
      <c r="F47" s="16"/>
    </row>
    <row r="48" spans="1:8" x14ac:dyDescent="0.2">
      <c r="A48" s="21"/>
      <c r="B48" s="22"/>
      <c r="C48" s="16"/>
      <c r="D48" s="9" t="s">
        <v>58</v>
      </c>
      <c r="E48" s="14">
        <f>+E26+E46</f>
        <v>1716878.73</v>
      </c>
      <c r="F48" s="14">
        <f>+F26+F46</f>
        <v>3449370.96</v>
      </c>
    </row>
    <row r="49" spans="1:8" x14ac:dyDescent="0.2">
      <c r="A49" s="21"/>
      <c r="B49" s="22"/>
      <c r="C49" s="22"/>
      <c r="D49" s="23"/>
      <c r="E49" s="16"/>
      <c r="F49" s="16"/>
    </row>
    <row r="51" spans="1:8" ht="12.75" x14ac:dyDescent="0.2">
      <c r="A51" s="5" t="s">
        <v>59</v>
      </c>
      <c r="B51" s="4"/>
      <c r="G51" s="25"/>
      <c r="H51" s="25"/>
    </row>
    <row r="52" spans="1:8" x14ac:dyDescent="0.2">
      <c r="B52" s="4"/>
    </row>
    <row r="55" spans="1:8" x14ac:dyDescent="0.2">
      <c r="A55" s="2"/>
      <c r="B55" s="2"/>
      <c r="C55" s="2"/>
    </row>
    <row r="56" spans="1:8" x14ac:dyDescent="0.2">
      <c r="A56" s="2"/>
      <c r="B56" s="2"/>
      <c r="C56" s="2"/>
    </row>
    <row r="57" spans="1:8" x14ac:dyDescent="0.2">
      <c r="A57" s="2"/>
      <c r="B57" s="2"/>
      <c r="C57" s="2"/>
    </row>
    <row r="58" spans="1:8" x14ac:dyDescent="0.2">
      <c r="A58" s="2"/>
      <c r="B58" s="2"/>
      <c r="C58" s="2"/>
    </row>
    <row r="59" spans="1:8" x14ac:dyDescent="0.2">
      <c r="A59" s="2"/>
      <c r="B59" s="2"/>
      <c r="C59" s="2"/>
    </row>
    <row r="60" spans="1:8" x14ac:dyDescent="0.2">
      <c r="A60" s="2"/>
      <c r="B60" s="2"/>
      <c r="C60" s="2"/>
    </row>
    <row r="61" spans="1:8" x14ac:dyDescent="0.2">
      <c r="A61" s="2"/>
      <c r="B61" s="2"/>
      <c r="C61" s="2"/>
    </row>
    <row r="62" spans="1:8" x14ac:dyDescent="0.2">
      <c r="A62" s="2"/>
      <c r="B62" s="2"/>
      <c r="C62" s="2"/>
    </row>
    <row r="63" spans="1:8" x14ac:dyDescent="0.2">
      <c r="A63" s="2"/>
      <c r="B63" s="2"/>
      <c r="C63" s="2"/>
    </row>
    <row r="64" spans="1:8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2024-10-22T15:25:27Z</cp:lastPrinted>
  <dcterms:created xsi:type="dcterms:W3CDTF">2012-12-11T20:26:08Z</dcterms:created>
  <dcterms:modified xsi:type="dcterms:W3CDTF">2025-02-16T22:14:53Z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