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B725366A-6433-42DE-8264-1350C59949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3" l="1"/>
  <c r="B27" i="3"/>
  <c r="C27" i="3"/>
  <c r="C61" i="3" l="1"/>
  <c r="C55" i="3"/>
  <c r="B55" i="3"/>
  <c r="B64" i="3" s="1"/>
  <c r="C48" i="3"/>
  <c r="B48" i="3"/>
  <c r="C43" i="3"/>
  <c r="B43" i="3"/>
  <c r="C32" i="3"/>
  <c r="B32" i="3"/>
  <c r="C17" i="3"/>
  <c r="B17" i="3"/>
  <c r="C13" i="3"/>
  <c r="B13" i="3"/>
  <c r="C4" i="3"/>
  <c r="B4" i="3"/>
  <c r="C64" i="3" l="1"/>
  <c r="C24" i="3"/>
  <c r="B24" i="3"/>
  <c r="B66" i="3" s="1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<sst xmlns="http://schemas.openxmlformats.org/spreadsheetml/2006/main" count="56" uniqueCount="56">
  <si>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</si>
  <si>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</si>
  <si>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</si>
  <si>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</si>
  <si>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</si>
  <si>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</si>
  <si>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</si>
  <si>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</si>
  <si>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</si>
  <si>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</si>
  <si>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</si>
  <si>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</si>
  <si>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</si>
  <si>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</si>
  <si>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</si>
  <si>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</si>
  <si>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</si>
  <si>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</si>
  <si>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</si>
  <si>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</si>
  <si>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</si>
  <si>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</si>
  <si>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</si>
  <si>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</si>
  <si>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</si>
  <si>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</si>
  <si>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</si>
  <si>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</si>
  <si>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</si>
  <si>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</si>
  <si>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</si>
  <si>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</si>
  <si>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</si>
  <si>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</si>
  <si>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</si>
  <si>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</si>
  <si>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</si>
  <si>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</si>
  <si>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</si>
  <si>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</si>
  <si>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</si>
  <si>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</si>
  <si>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</si>
  <si>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</si>
  <si>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</si>
  <si>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</si>
  <si>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</si>
  <si>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</si>
  <si>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</si>
  <si>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</si>
  <si>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</si>
  <si>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</si>
  <si>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</si>
  <si>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</si>
  <si>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</si>
  <si>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Fideicomiso Promoción Juvenil 129747
Estado de Actividades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</si>
</sst>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73</xdr:row>
      <xdr:rowOff>85725</xdr:rowOff>
    </xdr:from>
    <xdr:to>
      <xdr:col>2</xdr:col>
      <xdr:colOff>505782</xdr:colOff>
      <xdr:row>84</xdr:row>
      <xdr:rowOff>104997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756274-7C1C-DACB-8B58-78CB76BB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1391900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D71"/>
  <sheetViews>
    <sheetView showGridLines="0" tabSelected="1" zoomScaleNormal="100" workbookViewId="0">
      <selection activeCell="F30" sqref="F3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137292.70000000001</v>
      </c>
      <c r="C4" s="9">
        <f>+SUM(C5:C11)</f>
        <v>20741.28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137292.70000000001</v>
      </c>
      <c r="C9" s="11">
        <v>20741.28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0</v>
      </c>
      <c r="C13" s="9">
        <f>+SUM(C14:C15)</f>
        <v>0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0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137292.70000000001</v>
      </c>
      <c r="C24" s="9">
        <f>+C4+C13+C17</f>
        <v>20741.28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127785.60000000001</v>
      </c>
      <c r="C27" s="9">
        <f>+SUM(C28:C30)</f>
        <v>68260.36</v>
      </c>
    </row>
    <row r="28" spans="1:3" ht="11.25" customHeight="1" x14ac:dyDescent="0.2">
      <c r="A28" s="10" t="s">
        <v>22</v>
      </c>
      <c r="B28" s="11">
        <v>0</v>
      </c>
      <c r="C28" s="11">
        <v>0</v>
      </c>
    </row>
    <row r="29" spans="1:3" ht="11.25" customHeight="1" x14ac:dyDescent="0.2">
      <c r="A29" s="10" t="s">
        <v>23</v>
      </c>
      <c r="B29" s="11">
        <v>0</v>
      </c>
      <c r="C29" s="11">
        <v>0</v>
      </c>
    </row>
    <row r="30" spans="1:3" ht="11.25" customHeight="1" x14ac:dyDescent="0.2">
      <c r="A30" s="10" t="s">
        <v>24</v>
      </c>
      <c r="B30" s="11">
        <v>127785.60000000001</v>
      </c>
      <c r="C30" s="11">
        <v>68260.36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0</v>
      </c>
      <c r="C32" s="9">
        <f>+SUM(C33:C41)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45143.17</v>
      </c>
      <c r="C55" s="9">
        <f>+SUM(C56:C59)</f>
        <v>49647.44</v>
      </c>
    </row>
    <row r="56" spans="1:3" ht="11.25" customHeight="1" x14ac:dyDescent="0.2">
      <c r="A56" s="10" t="s">
        <v>46</v>
      </c>
      <c r="B56" s="11">
        <v>45143.17</v>
      </c>
      <c r="C56" s="11">
        <v>49647.44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172928.77000000002</v>
      </c>
      <c r="C64" s="9">
        <f>+C27+C32+C43+C48+C55+C61</f>
        <v>117907.8</v>
      </c>
    </row>
    <row r="65" spans="1:4" ht="11.25" customHeight="1" x14ac:dyDescent="0.2">
      <c r="A65" s="13"/>
      <c r="B65" s="7"/>
      <c r="C65" s="7"/>
    </row>
    <row r="66" spans="1:4" s="2" customFormat="1" x14ac:dyDescent="0.2">
      <c r="A66" s="6" t="s">
        <v>53</v>
      </c>
      <c r="B66" s="9">
        <f>+B24-B64</f>
        <v>-35636.070000000007</v>
      </c>
      <c r="C66" s="9">
        <f>+C24-C64</f>
        <v>-97166.52</v>
      </c>
    </row>
    <row r="67" spans="1:4" s="2" customFormat="1" x14ac:dyDescent="0.2">
      <c r="A67" s="12"/>
      <c r="B67" s="7"/>
      <c r="C67" s="7"/>
    </row>
    <row r="68" spans="1:4" s="3" customFormat="1" x14ac:dyDescent="0.2">
      <c r="A68" s="1"/>
      <c r="B68" s="1"/>
      <c r="C68" s="1"/>
    </row>
    <row r="69" spans="1:4" ht="12.75" x14ac:dyDescent="0.2">
      <c r="A69" s="4" t="s">
        <v>54</v>
      </c>
      <c r="B69" s="14"/>
      <c r="C69" s="14"/>
    </row>
    <row r="70" spans="1:4" x14ac:dyDescent="0.2">
      <c r="B70" s="14"/>
      <c r="C70" s="14"/>
    </row>
    <row r="71" spans="1:4" x14ac:dyDescent="0.2">
      <c r="B71" s="14"/>
      <c r="D71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2024-07-19T20:47:20Z</cp:lastPrinted>
  <dcterms:created xsi:type="dcterms:W3CDTF">2012-12-11T20:29:16Z</dcterms:created>
  <dcterms:modified xsi:type="dcterms:W3CDTF">2025-02-16T22:14:40Z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