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3.- 3er trimestre 2024 IMJU\"/>
    </mc:Choice>
  </mc:AlternateContent>
  <xr:revisionPtr revIDLastSave="0" documentId="13_ncr:1_{87AFD178-6A5C-4B9B-996C-12E0EEF2B8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3" i="1" s="1"/>
  <c r="F18" i="1"/>
  <c r="F17" i="1"/>
  <c r="F16" i="1"/>
  <c r="F12" i="1"/>
  <c r="F9" i="1"/>
  <c r="F8" i="1"/>
  <c r="F7" i="1"/>
  <c r="F6" i="1"/>
  <c r="F5" i="1"/>
  <c r="F4" i="1"/>
  <c r="F3" i="1"/>
  <c r="E3" i="1"/>
  <c r="C3" i="1"/>
  <c r="B3" i="1"/>
  <c r="F19" i="1"/>
  <c r="C12" i="1"/>
  <c r="E12" i="1"/>
  <c r="E4" i="1"/>
  <c r="E21" i="1" l="1"/>
  <c r="F21" i="1" s="1"/>
  <c r="E20" i="1"/>
  <c r="F20" i="1" s="1"/>
  <c r="E19" i="1"/>
  <c r="E15" i="1"/>
  <c r="F15" i="1" s="1"/>
  <c r="E14" i="1"/>
  <c r="F14" i="1" s="1"/>
  <c r="E13" i="1"/>
  <c r="F13" i="1" s="1"/>
  <c r="B12" i="1"/>
  <c r="E11" i="1"/>
  <c r="F11" i="1" s="1"/>
  <c r="E10" i="1"/>
  <c r="F10" i="1" s="1"/>
  <c r="E9" i="1"/>
  <c r="E8" i="1"/>
  <c r="D4" i="1"/>
  <c r="C4" i="1"/>
  <c r="B4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<sst xmlns="http://schemas.openxmlformats.org/spreadsheetml/2006/main" count="27" uniqueCount="27">
  <si>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</si>
  <si>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</si>
  <si>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</si>
  <si>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</si>
  <si>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</si>
  <si>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</si>
  <si>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</si>
  <si>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</si>
  <si>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</si>
  <si>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</si>
  <si>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</si>
  <si>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</si>
  <si>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</si>
  <si>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</si>
  <si>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</si>
  <si>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</si>
  <si>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</si>
  <si>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</si>
  <si>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</si>
  <si>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</si>
  <si>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</si>
  <si>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</si>
  <si>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</si>
  <si>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</si>
  <si>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</si>
  <si>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</si>
  <si>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la Juventud de León Guanajuato
Estado Analítico del Activo
Del 01 de Enero al 30 de Septiembre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</si>
</sst>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Protection="1">
      <protection locked="0"/>
    </xf>
    <xf numFmtId="43" fontId="3" fillId="0" borderId="0" xfId="16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35</xdr:row>
      <xdr:rowOff>0</xdr:rowOff>
    </xdr:from>
    <xdr:to>
      <xdr:col>1</xdr:col>
      <xdr:colOff>1105480</xdr:colOff>
      <xdr:row>39</xdr:row>
      <xdr:rowOff>76290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C94230-DA08-47B5-80F9-CA5CDBE21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448300"/>
          <a:ext cx="4153480" cy="647790"/>
        </a:xfrm>
        <a:prstGeom prst="rect">
          <a:avLst/>
        </a:prstGeom>
      </xdr:spPr>
    </xdr:pic>
    <xdr:clientData/>
  </xdr:twoCellAnchor>
  <xdr:twoCellAnchor editAs="oneCell">
    <xdr:from>
      <xdr:col>0</xdr:col>
      <xdr:colOff>933450</xdr:colOff>
      <xdr:row>25</xdr:row>
      <xdr:rowOff>133350</xdr:rowOff>
    </xdr:from>
    <xdr:to>
      <xdr:col>1</xdr:col>
      <xdr:colOff>286185</xdr:colOff>
      <xdr:row>31</xdr:row>
      <xdr:rowOff>19154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8DF9A8F-7302-4E7F-B94F-F69BB24B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" y="4152900"/>
          <a:ext cx="3115110" cy="743054"/>
        </a:xfrm>
        <a:prstGeom prst="rect">
          <a:avLst/>
        </a:prstGeom>
      </xdr:spPr>
    </xdr:pic>
    <xdr:clientData/>
  </xdr:twoCellAnchor>
  <xdr:twoCellAnchor editAs="oneCell">
    <xdr:from>
      <xdr:col>2</xdr:col>
      <xdr:colOff>1171575</xdr:colOff>
      <xdr:row>26</xdr:row>
      <xdr:rowOff>57150</xdr:rowOff>
    </xdr:from>
    <xdr:to>
      <xdr:col>5</xdr:col>
      <xdr:colOff>600494</xdr:colOff>
      <xdr:row>31</xdr:row>
      <xdr:rowOff>9618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B2EE1ED-CDD3-48C8-870D-84A14AB35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24575" y="4219575"/>
          <a:ext cx="3000794" cy="66684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35</xdr:row>
      <xdr:rowOff>47625</xdr:rowOff>
    </xdr:from>
    <xdr:to>
      <xdr:col>5</xdr:col>
      <xdr:colOff>400437</xdr:colOff>
      <xdr:row>39</xdr:row>
      <xdr:rowOff>114389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70715C4-1A91-419B-A0B1-5EE1A6089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53150" y="5495925"/>
          <a:ext cx="2772162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zoomScaleNormal="100" workbookViewId="0">
      <selection activeCell="I6" sqref="I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2" width="12" style="1"/>
    <col min="13" max="14" width="12.6640625" style="1" bestFit="1" customWidth="1"/>
    <col min="15" max="16384" width="12" style="1"/>
  </cols>
  <sheetData>
    <row r="1" spans="1:18" ht="45" customHeight="1" x14ac:dyDescent="0.2">
      <c r="A1" s="17" t="s">
        <v>26</v>
      </c>
      <c r="B1" s="18"/>
      <c r="C1" s="18"/>
      <c r="D1" s="18"/>
      <c r="E1" s="18"/>
      <c r="F1" s="19"/>
    </row>
    <row r="2" spans="1:18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8" x14ac:dyDescent="0.2">
      <c r="A3" s="5" t="s">
        <v>6</v>
      </c>
      <c r="B3" s="6">
        <f>+B4+B12</f>
        <v>7327630.2799999993</v>
      </c>
      <c r="C3" s="6">
        <f>+C4+C12</f>
        <v>103219117.84999999</v>
      </c>
      <c r="D3" s="6">
        <f>+D4+D12</f>
        <v>90817244.890000001</v>
      </c>
      <c r="E3" s="6">
        <f>+E4+E12</f>
        <v>19729503.239999998</v>
      </c>
      <c r="F3" s="6">
        <f t="shared" ref="F3:F9" si="0">+E3-B3</f>
        <v>12401872.959999999</v>
      </c>
      <c r="M3" s="11"/>
      <c r="N3" s="11"/>
      <c r="O3" s="11"/>
      <c r="P3" s="11"/>
      <c r="Q3" s="11"/>
      <c r="R3" s="11"/>
    </row>
    <row r="4" spans="1:18" x14ac:dyDescent="0.2">
      <c r="A4" s="7" t="s">
        <v>7</v>
      </c>
      <c r="B4" s="6">
        <f>+SUM(B5:B11)</f>
        <v>5086907.6099999994</v>
      </c>
      <c r="C4" s="6">
        <f>+SUM(C5:C11)</f>
        <v>103110913.05</v>
      </c>
      <c r="D4" s="6">
        <f>+SUM(D5:D11)</f>
        <v>90035127.010000005</v>
      </c>
      <c r="E4" s="6">
        <f>+SUM(E5:E11)</f>
        <v>18162693.649999999</v>
      </c>
      <c r="F4" s="6">
        <f t="shared" si="0"/>
        <v>13075786.039999999</v>
      </c>
      <c r="H4" s="11"/>
      <c r="I4" s="11"/>
      <c r="J4" s="11"/>
      <c r="K4" s="11"/>
      <c r="M4" s="11"/>
      <c r="N4" s="11"/>
      <c r="O4" s="11"/>
      <c r="P4" s="11"/>
      <c r="Q4" s="11"/>
      <c r="R4" s="11"/>
    </row>
    <row r="5" spans="1:18" x14ac:dyDescent="0.2">
      <c r="A5" s="8" t="s">
        <v>8</v>
      </c>
      <c r="B5" s="9">
        <v>5031128.3099999996</v>
      </c>
      <c r="C5" s="9">
        <v>50156256.979999997</v>
      </c>
      <c r="D5" s="9">
        <v>40741164.060000002</v>
      </c>
      <c r="E5" s="9">
        <v>14446221.23</v>
      </c>
      <c r="F5" s="9">
        <f t="shared" si="0"/>
        <v>9415092.9200000018</v>
      </c>
    </row>
    <row r="6" spans="1:18" x14ac:dyDescent="0.2">
      <c r="A6" s="8" t="s">
        <v>9</v>
      </c>
      <c r="B6" s="9">
        <v>7987.3</v>
      </c>
      <c r="C6" s="9">
        <v>52954656.07</v>
      </c>
      <c r="D6" s="9">
        <v>49246170.950000003</v>
      </c>
      <c r="E6" s="9">
        <v>3716472.42</v>
      </c>
      <c r="F6" s="9">
        <f t="shared" si="0"/>
        <v>3708485.12</v>
      </c>
    </row>
    <row r="7" spans="1:18" x14ac:dyDescent="0.2">
      <c r="A7" s="8" t="s">
        <v>10</v>
      </c>
      <c r="B7" s="9">
        <v>47792</v>
      </c>
      <c r="C7" s="9">
        <v>0</v>
      </c>
      <c r="D7" s="9">
        <v>47792</v>
      </c>
      <c r="E7" s="9">
        <v>0</v>
      </c>
      <c r="F7" s="9">
        <f t="shared" si="0"/>
        <v>-47792</v>
      </c>
      <c r="H7" s="11"/>
      <c r="J7" s="11"/>
      <c r="K7" s="11"/>
      <c r="L7" s="11"/>
    </row>
    <row r="8" spans="1:18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ref="E8:E11" si="1">+B8+C8-D8</f>
        <v>0</v>
      </c>
      <c r="F8" s="9">
        <f t="shared" si="0"/>
        <v>0</v>
      </c>
    </row>
    <row r="9" spans="1:18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1"/>
        <v>0</v>
      </c>
      <c r="F9" s="9">
        <f t="shared" si="0"/>
        <v>0</v>
      </c>
    </row>
    <row r="10" spans="1:18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1"/>
        <v>0</v>
      </c>
      <c r="F10" s="9">
        <f t="shared" ref="F10:F15" si="2">+E10-B10</f>
        <v>0</v>
      </c>
    </row>
    <row r="11" spans="1:18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1"/>
        <v>0</v>
      </c>
      <c r="F11" s="9">
        <f t="shared" si="2"/>
        <v>0</v>
      </c>
      <c r="H11" s="11"/>
      <c r="J11" s="11"/>
      <c r="K11" s="11"/>
      <c r="L11" s="11"/>
    </row>
    <row r="12" spans="1:18" x14ac:dyDescent="0.2">
      <c r="A12" s="7" t="s">
        <v>15</v>
      </c>
      <c r="B12" s="6">
        <f>+SUM(B13:B21)</f>
        <v>2240722.67</v>
      </c>
      <c r="C12" s="6">
        <f>+SUM(C13:C21)</f>
        <v>108204.8</v>
      </c>
      <c r="D12" s="6">
        <f>+SUM(D13:D21)</f>
        <v>782117.88</v>
      </c>
      <c r="E12" s="6">
        <f t="shared" ref="E12" si="3">+SUM(E13:E21)</f>
        <v>1566809.5899999999</v>
      </c>
      <c r="F12" s="6">
        <f>+E12-B12</f>
        <v>-673913.08000000007</v>
      </c>
      <c r="M12" s="11"/>
      <c r="N12" s="11"/>
      <c r="O12" s="11"/>
      <c r="P12" s="11"/>
      <c r="Q12" s="11"/>
    </row>
    <row r="13" spans="1:18" x14ac:dyDescent="0.2">
      <c r="A13" s="8" t="s">
        <v>16</v>
      </c>
      <c r="B13" s="9">
        <v>0</v>
      </c>
      <c r="C13" s="6">
        <v>0</v>
      </c>
      <c r="D13" s="9">
        <v>0</v>
      </c>
      <c r="E13" s="9">
        <f t="shared" ref="E13:E21" si="4">+B13+C13-D13</f>
        <v>0</v>
      </c>
      <c r="F13" s="9">
        <f t="shared" si="2"/>
        <v>0</v>
      </c>
    </row>
    <row r="14" spans="1:18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si="4"/>
        <v>0</v>
      </c>
      <c r="F14" s="9">
        <f t="shared" si="2"/>
        <v>0</v>
      </c>
    </row>
    <row r="15" spans="1:18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4"/>
        <v>0</v>
      </c>
      <c r="F15" s="9">
        <f t="shared" si="2"/>
        <v>0</v>
      </c>
    </row>
    <row r="16" spans="1:18" x14ac:dyDescent="0.2">
      <c r="A16" s="8" t="s">
        <v>19</v>
      </c>
      <c r="B16" s="9">
        <v>8379308.1500000004</v>
      </c>
      <c r="C16" s="9">
        <v>108204.8</v>
      </c>
      <c r="D16" s="9">
        <v>0</v>
      </c>
      <c r="E16" s="9">
        <v>8487512.9499999993</v>
      </c>
      <c r="F16" s="9">
        <f>+E16-B16</f>
        <v>108204.79999999888</v>
      </c>
    </row>
    <row r="17" spans="1:6" x14ac:dyDescent="0.2">
      <c r="A17" s="8" t="s">
        <v>20</v>
      </c>
      <c r="B17" s="9">
        <v>2364857.71</v>
      </c>
      <c r="C17" s="9">
        <v>0</v>
      </c>
      <c r="D17" s="9">
        <v>0</v>
      </c>
      <c r="E17" s="9">
        <v>2364857.71</v>
      </c>
      <c r="F17" s="9">
        <f>+E17-B17</f>
        <v>0</v>
      </c>
    </row>
    <row r="18" spans="1:6" x14ac:dyDescent="0.2">
      <c r="A18" s="8" t="s">
        <v>21</v>
      </c>
      <c r="B18" s="9">
        <v>-8503443.1899999995</v>
      </c>
      <c r="C18" s="9">
        <v>0</v>
      </c>
      <c r="D18" s="9">
        <v>782117.88</v>
      </c>
      <c r="E18" s="9">
        <v>-9285561.0700000003</v>
      </c>
      <c r="F18" s="9">
        <f>+E18-B18</f>
        <v>-782117.88000000082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>+E19-B19</f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>+E20-B20</f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ref="F21" si="5">+E21-B21</f>
        <v>0</v>
      </c>
    </row>
    <row r="23" spans="1:6" ht="12.75" x14ac:dyDescent="0.2">
      <c r="A23" s="2" t="s">
        <v>25</v>
      </c>
    </row>
    <row r="26" spans="1:6" x14ac:dyDescent="0.2">
      <c r="A26" s="12"/>
      <c r="B26" s="12"/>
      <c r="C26" s="12"/>
      <c r="D26" s="13"/>
      <c r="E26" s="13"/>
    </row>
    <row r="27" spans="1:6" x14ac:dyDescent="0.2">
      <c r="A27" s="14"/>
      <c r="B27" s="14"/>
      <c r="C27" s="14"/>
      <c r="D27" s="15"/>
      <c r="E27" s="13"/>
    </row>
    <row r="28" spans="1:6" x14ac:dyDescent="0.2">
      <c r="A28" s="16"/>
      <c r="B28" s="16"/>
      <c r="C28" s="13"/>
      <c r="D28" s="12"/>
      <c r="E28" s="13"/>
    </row>
    <row r="29" spans="1:6" x14ac:dyDescent="0.2">
      <c r="A29" s="12"/>
      <c r="B29" s="12"/>
      <c r="C29" s="12"/>
      <c r="D29" s="13"/>
      <c r="E29" s="13"/>
    </row>
    <row r="30" spans="1:6" x14ac:dyDescent="0.2">
      <c r="A30" s="12"/>
      <c r="B30" s="12"/>
      <c r="C30" s="12"/>
      <c r="D30" s="13"/>
      <c r="E30" s="13"/>
    </row>
    <row r="31" spans="1:6" x14ac:dyDescent="0.2">
      <c r="A31" s="12"/>
      <c r="B31" s="12"/>
      <c r="C31" s="12"/>
      <c r="D31" s="13"/>
      <c r="E31" s="13"/>
    </row>
    <row r="32" spans="1:6" x14ac:dyDescent="0.2">
      <c r="A32" s="12"/>
      <c r="B32" s="12"/>
      <c r="C32" s="12"/>
      <c r="D32" s="13"/>
      <c r="E32" s="13"/>
    </row>
    <row r="33" spans="1:5" x14ac:dyDescent="0.2">
      <c r="A33" s="12"/>
      <c r="B33" s="12"/>
      <c r="C33" s="12"/>
      <c r="D33" s="13"/>
      <c r="E33" s="13"/>
    </row>
    <row r="34" spans="1:5" x14ac:dyDescent="0.2">
      <c r="A34" s="12"/>
      <c r="B34" s="12"/>
      <c r="C34" s="12"/>
      <c r="D34" s="13"/>
      <c r="E34" s="13"/>
    </row>
    <row r="35" spans="1:5" x14ac:dyDescent="0.2">
      <c r="A35" s="12"/>
      <c r="B35" s="12"/>
      <c r="C35" s="12"/>
      <c r="D35" s="13"/>
      <c r="E35" s="13"/>
    </row>
    <row r="36" spans="1:5" x14ac:dyDescent="0.2">
      <c r="A36" s="12"/>
      <c r="B36" s="12"/>
      <c r="C36" s="12"/>
      <c r="D36" s="13"/>
      <c r="E36" s="13"/>
    </row>
    <row r="37" spans="1:5" x14ac:dyDescent="0.2">
      <c r="A37" s="12"/>
      <c r="B37" s="12"/>
      <c r="C37" s="12"/>
      <c r="D37" s="13"/>
      <c r="E37" s="13"/>
    </row>
    <row r="38" spans="1:5" x14ac:dyDescent="0.2">
      <c r="A38" s="12"/>
      <c r="B38" s="12"/>
      <c r="C38" s="12"/>
      <c r="D38" s="13"/>
    </row>
    <row r="39" spans="1:5" x14ac:dyDescent="0.2">
      <c r="A39" s="12"/>
      <c r="B39" s="12"/>
      <c r="C39" s="12"/>
      <c r="D39" s="13"/>
    </row>
    <row r="40" spans="1:5" x14ac:dyDescent="0.2">
      <c r="A40" s="12"/>
      <c r="B40" s="12"/>
      <c r="C40" s="12"/>
      <c r="D40" s="13"/>
    </row>
    <row r="41" spans="1:5" x14ac:dyDescent="0.2">
      <c r="A41" s="16"/>
      <c r="B41" s="16"/>
      <c r="C41" s="13"/>
      <c r="D41" s="1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2024-10-21T16:40:42Z</cp:lastPrinted>
  <dcterms:created xsi:type="dcterms:W3CDTF">2014-02-09T04:04:15Z</dcterms:created>
  <dcterms:modified xsi:type="dcterms:W3CDTF">2024-10-21T16:40:46Z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