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E6D36DF5-CDA7-4D79-A000-6E994123E2DC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/>
  <c r="F20" i="1"/>
  <c r="F18" i="1"/>
  <c r="F17" i="1"/>
  <c r="F16" i="1"/>
  <c r="F15" i="1"/>
  <c r="F14" i="1"/>
  <c r="F13" i="1"/>
  <c r="F11" i="1"/>
  <c r="F10" i="1"/>
  <c r="F9" i="1"/>
  <c r="F8" i="1"/>
  <c r="F7" i="1"/>
  <c r="F5" i="1"/>
  <c r="E21" i="1" l="1"/>
  <c r="F21" i="1" s="1"/>
  <c r="E20" i="1"/>
  <c r="E19" i="1"/>
  <c r="F19" i="1" s="1"/>
  <c r="E17" i="1"/>
  <c r="E15" i="1"/>
  <c r="E14" i="1"/>
  <c r="E13" i="1"/>
  <c r="D12" i="1"/>
  <c r="C12" i="1"/>
  <c r="B12" i="1"/>
  <c r="E11" i="1"/>
  <c r="E10" i="1"/>
  <c r="E9" i="1"/>
  <c r="E8" i="1"/>
  <c r="E7" i="1"/>
  <c r="D4" i="1"/>
  <c r="D3" i="1" s="1"/>
  <c r="C4" i="1"/>
  <c r="C3" i="1" s="1"/>
  <c r="B4" i="1"/>
  <c r="B3" i="1" l="1"/>
  <c r="E4" i="1"/>
  <c r="E12" i="1"/>
  <c r="F12" i="1" s="1"/>
  <c r="E3" i="1" l="1"/>
  <c r="F4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<sst xmlns="http://schemas.openxmlformats.org/spreadsheetml/2006/main" count="27" uniqueCount="27">
  <si>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</si>
  <si>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</si>
  <si>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</si>
  <si>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</si>
  <si>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</si>
  <si>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</si>
  <si>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</si>
  <si>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</si>
  <si>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</si>
  <si>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</si>
  <si>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</si>
  <si>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</si>
  <si>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</si>
  <si>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</si>
  <si>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</si>
  <si>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</si>
  <si>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</si>
  <si>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</si>
  <si>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</si>
  <si>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</si>
  <si>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</si>
  <si>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</si>
  <si>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</si>
  <si>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</si>
  <si>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</si>
  <si>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</si>
  <si>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la Juventud de León Guanajuato
Estado Analítico del Activo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</si>
</sst>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32</xdr:row>
      <xdr:rowOff>76200</xdr:rowOff>
    </xdr:from>
    <xdr:to>
      <xdr:col>1</xdr:col>
      <xdr:colOff>1181709</xdr:colOff>
      <xdr:row>35</xdr:row>
      <xdr:rowOff>66733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FC490F-3227-4475-B190-692B19D85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96678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25</xdr:row>
      <xdr:rowOff>95250</xdr:rowOff>
    </xdr:from>
    <xdr:to>
      <xdr:col>0</xdr:col>
      <xdr:colOff>3753193</xdr:colOff>
      <xdr:row>28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CB54D9-134E-4724-94AD-D6B6B85AE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86868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25</xdr:row>
      <xdr:rowOff>114300</xdr:rowOff>
    </xdr:from>
    <xdr:to>
      <xdr:col>5</xdr:col>
      <xdr:colOff>181303</xdr:colOff>
      <xdr:row>28</xdr:row>
      <xdr:rowOff>104833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5CC557-A880-4938-A30A-38002FB0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3175" y="4133850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32</xdr:row>
      <xdr:rowOff>123825</xdr:rowOff>
    </xdr:from>
    <xdr:to>
      <xdr:col>5</xdr:col>
      <xdr:colOff>95549</xdr:colOff>
      <xdr:row>35</xdr:row>
      <xdr:rowOff>57201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65981C-5201-4354-9B72-A06FA187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0" y="514350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Normal="100" workbookViewId="0">
      <selection activeCell="I10" sqref="I1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18" ht="45" customHeight="1" x14ac:dyDescent="0.2">
      <c r="A1" s="14" t="s">
        <v>26</v>
      </c>
      <c r="B1" s="15"/>
      <c r="C1" s="15"/>
      <c r="D1" s="15"/>
      <c r="E1" s="15"/>
      <c r="F1" s="16"/>
    </row>
    <row r="2" spans="1:18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8" x14ac:dyDescent="0.2">
      <c r="A3" s="5" t="s">
        <v>6</v>
      </c>
      <c r="B3" s="6">
        <f>+B4+B12</f>
        <v>7327630.2799999993</v>
      </c>
      <c r="C3" s="6">
        <f>+C4+C12</f>
        <v>73058517.100000009</v>
      </c>
      <c r="D3" s="6">
        <f>+D4+D12</f>
        <v>60150152.829999998</v>
      </c>
      <c r="E3" s="6">
        <f>+E4+E12</f>
        <v>20235994.550000001</v>
      </c>
      <c r="F3" s="6">
        <f t="shared" ref="F3:F18" si="0">+E3-B3</f>
        <v>12908364.270000001</v>
      </c>
      <c r="M3" s="11"/>
      <c r="N3" s="11"/>
      <c r="O3" s="11"/>
      <c r="P3" s="11"/>
      <c r="Q3" s="11"/>
      <c r="R3" s="11"/>
    </row>
    <row r="4" spans="1:18" x14ac:dyDescent="0.2">
      <c r="A4" s="7" t="s">
        <v>7</v>
      </c>
      <c r="B4" s="6">
        <f>+SUM(B5:B11)</f>
        <v>5086907.6099999994</v>
      </c>
      <c r="C4" s="6">
        <f>+SUM(C5:C11)</f>
        <v>72950312.300000012</v>
      </c>
      <c r="D4" s="6">
        <f>+SUM(D5:D11)</f>
        <v>59521708.659999996</v>
      </c>
      <c r="E4" s="6">
        <f>+SUM(E5:E11)</f>
        <v>18515511.25</v>
      </c>
      <c r="F4" s="6">
        <f t="shared" si="0"/>
        <v>13428603.640000001</v>
      </c>
      <c r="H4" s="11"/>
      <c r="I4" s="11"/>
      <c r="J4" s="11"/>
      <c r="K4" s="11"/>
      <c r="M4" s="11"/>
      <c r="N4" s="11"/>
      <c r="O4" s="11"/>
      <c r="P4" s="11"/>
      <c r="Q4" s="11"/>
      <c r="R4" s="11"/>
    </row>
    <row r="5" spans="1:18" x14ac:dyDescent="0.2">
      <c r="A5" s="8" t="s">
        <v>8</v>
      </c>
      <c r="B5" s="9">
        <v>5031128.3099999996</v>
      </c>
      <c r="C5" s="9">
        <v>34839434.880000003</v>
      </c>
      <c r="D5" s="9">
        <v>25502437.859999999</v>
      </c>
      <c r="E5" s="9">
        <v>14368125.33</v>
      </c>
      <c r="F5" s="9">
        <f t="shared" si="0"/>
        <v>9336997.0199999996</v>
      </c>
    </row>
    <row r="6" spans="1:18" x14ac:dyDescent="0.2">
      <c r="A6" s="8" t="s">
        <v>9</v>
      </c>
      <c r="B6" s="9">
        <v>7987.3</v>
      </c>
      <c r="C6" s="9">
        <v>38110877.420000002</v>
      </c>
      <c r="D6" s="9">
        <v>33971478.799999997</v>
      </c>
      <c r="E6" s="9">
        <v>4147385.92</v>
      </c>
      <c r="F6" s="9">
        <f t="shared" si="0"/>
        <v>4139398.62</v>
      </c>
    </row>
    <row r="7" spans="1:18" x14ac:dyDescent="0.2">
      <c r="A7" s="8" t="s">
        <v>10</v>
      </c>
      <c r="B7" s="9">
        <v>47792</v>
      </c>
      <c r="C7" s="9">
        <v>0</v>
      </c>
      <c r="D7" s="9">
        <v>47792</v>
      </c>
      <c r="E7" s="9">
        <f>+B7+C7-D7</f>
        <v>0</v>
      </c>
      <c r="F7" s="9">
        <f t="shared" si="0"/>
        <v>-47792</v>
      </c>
      <c r="H7" s="11"/>
      <c r="J7" s="11"/>
      <c r="K7" s="11"/>
      <c r="L7" s="11"/>
    </row>
    <row r="8" spans="1:18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1">+B8+C8-D8</f>
        <v>0</v>
      </c>
      <c r="F8" s="9">
        <f t="shared" si="0"/>
        <v>0</v>
      </c>
    </row>
    <row r="9" spans="1:18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0"/>
        <v>0</v>
      </c>
    </row>
    <row r="10" spans="1:18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0"/>
        <v>0</v>
      </c>
    </row>
    <row r="11" spans="1:18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0"/>
        <v>0</v>
      </c>
      <c r="H11" s="11"/>
      <c r="J11" s="11"/>
      <c r="K11" s="11"/>
      <c r="L11" s="11"/>
    </row>
    <row r="12" spans="1:18" x14ac:dyDescent="0.2">
      <c r="A12" s="7" t="s">
        <v>15</v>
      </c>
      <c r="B12" s="6">
        <f>+SUM(B13:B21)</f>
        <v>2240722.67</v>
      </c>
      <c r="C12" s="6">
        <f>+SUM(C13:C21)</f>
        <v>108204.8</v>
      </c>
      <c r="D12" s="6">
        <f>+SUM(D13:D21)</f>
        <v>628444.17000000004</v>
      </c>
      <c r="E12" s="6">
        <f t="shared" ref="E12" si="2">+SUM(E13:E21)</f>
        <v>1720483.3000000007</v>
      </c>
      <c r="F12" s="6">
        <f t="shared" si="0"/>
        <v>-520239.36999999918</v>
      </c>
      <c r="M12" s="11"/>
      <c r="N12" s="11"/>
      <c r="O12" s="11"/>
      <c r="P12" s="11"/>
      <c r="Q12" s="11"/>
    </row>
    <row r="13" spans="1:18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3">+B13+C13-D13</f>
        <v>0</v>
      </c>
      <c r="F13" s="9">
        <f t="shared" si="0"/>
        <v>0</v>
      </c>
    </row>
    <row r="14" spans="1:18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3"/>
        <v>0</v>
      </c>
      <c r="F14" s="9">
        <f t="shared" si="0"/>
        <v>0</v>
      </c>
    </row>
    <row r="15" spans="1:18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3"/>
        <v>0</v>
      </c>
      <c r="F15" s="9">
        <f t="shared" si="0"/>
        <v>0</v>
      </c>
    </row>
    <row r="16" spans="1:18" x14ac:dyDescent="0.2">
      <c r="A16" s="8" t="s">
        <v>19</v>
      </c>
      <c r="B16" s="9">
        <v>8379308.1500000004</v>
      </c>
      <c r="C16" s="9">
        <v>108204.8</v>
      </c>
      <c r="D16" s="9">
        <v>0</v>
      </c>
      <c r="E16" s="9">
        <v>8487512.9499999993</v>
      </c>
      <c r="F16" s="9">
        <f t="shared" si="0"/>
        <v>108204.79999999888</v>
      </c>
    </row>
    <row r="17" spans="1:6" x14ac:dyDescent="0.2">
      <c r="A17" s="8" t="s">
        <v>20</v>
      </c>
      <c r="B17" s="9">
        <v>2364857.71</v>
      </c>
      <c r="C17" s="9">
        <v>0</v>
      </c>
      <c r="D17" s="9">
        <v>0</v>
      </c>
      <c r="E17" s="9">
        <f t="shared" si="3"/>
        <v>2364857.71</v>
      </c>
      <c r="F17" s="9">
        <f t="shared" si="0"/>
        <v>0</v>
      </c>
    </row>
    <row r="18" spans="1:6" x14ac:dyDescent="0.2">
      <c r="A18" s="8" t="s">
        <v>21</v>
      </c>
      <c r="B18" s="9">
        <v>-8503443.1899999995</v>
      </c>
      <c r="C18" s="9">
        <v>0</v>
      </c>
      <c r="D18" s="9">
        <v>628444.17000000004</v>
      </c>
      <c r="E18" s="9">
        <v>-9131887.3599999994</v>
      </c>
      <c r="F18" s="9">
        <f t="shared" si="0"/>
        <v>-628444.16999999993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3"/>
        <v>0</v>
      </c>
      <c r="F19" s="9">
        <f t="shared" ref="F19:F21" si="4"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3"/>
        <v>0</v>
      </c>
      <c r="F20" s="9">
        <f>+E20-B20</f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3"/>
        <v>0</v>
      </c>
      <c r="F21" s="9">
        <f t="shared" si="4"/>
        <v>0</v>
      </c>
    </row>
    <row r="23" spans="1:6" ht="12.75" x14ac:dyDescent="0.2">
      <c r="A23" s="2" t="s">
        <v>25</v>
      </c>
    </row>
    <row r="26" spans="1:6" x14ac:dyDescent="0.2">
      <c r="A26" s="12"/>
      <c r="B26" s="12"/>
      <c r="C26" s="12"/>
      <c r="D26" s="13"/>
      <c r="E26" s="13"/>
    </row>
    <row r="27" spans="1:6" x14ac:dyDescent="0.2">
      <c r="A27" s="12"/>
      <c r="B27" s="12"/>
      <c r="C27" s="12"/>
      <c r="D27" s="13"/>
      <c r="E27" s="13"/>
    </row>
    <row r="28" spans="1:6" x14ac:dyDescent="0.2">
      <c r="A28" s="12"/>
      <c r="B28" s="12"/>
      <c r="C28" s="12"/>
      <c r="D28" s="13"/>
      <c r="E28" s="13"/>
    </row>
    <row r="29" spans="1:6" x14ac:dyDescent="0.2">
      <c r="A29" s="12"/>
      <c r="B29" s="12"/>
      <c r="C29" s="12"/>
      <c r="D29" s="13"/>
      <c r="E29" s="13"/>
    </row>
    <row r="30" spans="1:6" x14ac:dyDescent="0.2">
      <c r="A30" s="12"/>
      <c r="B30" s="12"/>
      <c r="C30" s="12"/>
      <c r="D30" s="13"/>
      <c r="E30" s="13"/>
    </row>
    <row r="31" spans="1:6" x14ac:dyDescent="0.2">
      <c r="A31" s="12"/>
      <c r="B31" s="12"/>
      <c r="C31" s="12"/>
      <c r="D31" s="13"/>
      <c r="E31" s="13"/>
    </row>
    <row r="32" spans="1:6" x14ac:dyDescent="0.2">
      <c r="A32" s="12"/>
      <c r="B32" s="12"/>
      <c r="C32" s="12"/>
      <c r="D32" s="13"/>
      <c r="E32" s="13"/>
    </row>
    <row r="33" spans="1:5" x14ac:dyDescent="0.2">
      <c r="A33" s="12"/>
      <c r="B33" s="12"/>
      <c r="C33" s="12"/>
      <c r="D33" s="13"/>
      <c r="E33" s="13"/>
    </row>
    <row r="34" spans="1:5" x14ac:dyDescent="0.2">
      <c r="A34" s="12"/>
      <c r="B34" s="12"/>
      <c r="C34" s="12"/>
      <c r="D34" s="13"/>
      <c r="E34" s="13"/>
    </row>
    <row r="35" spans="1:5" x14ac:dyDescent="0.2">
      <c r="A35" s="12"/>
      <c r="B35" s="12"/>
      <c r="C35" s="12"/>
      <c r="D35" s="13"/>
      <c r="E35" s="13"/>
    </row>
    <row r="36" spans="1:5" x14ac:dyDescent="0.2">
      <c r="A36" s="12"/>
      <c r="B36" s="12"/>
      <c r="C36" s="12"/>
      <c r="D36" s="13"/>
      <c r="E36" s="13"/>
    </row>
    <row r="37" spans="1:5" x14ac:dyDescent="0.2">
      <c r="A37" s="12"/>
      <c r="B37" s="12"/>
      <c r="C37" s="12"/>
      <c r="D37" s="13"/>
      <c r="E37" s="1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2024-07-19T15:24:29Z</cp:lastPrinted>
  <dcterms:created xsi:type="dcterms:W3CDTF">2014-02-09T04:04:15Z</dcterms:created>
  <dcterms:modified xsi:type="dcterms:W3CDTF">2024-07-19T15:24:32Z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