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CF7127EE-9C65-47DC-824F-4C0E9DB84A0E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B26" i="4" l="1"/>
  <c r="F42" i="4" l="1"/>
  <c r="E42" i="4"/>
  <c r="F35" i="4"/>
  <c r="E35" i="4"/>
  <c r="F30" i="4"/>
  <c r="E30" i="4"/>
  <c r="F24" i="4"/>
  <c r="E24" i="4"/>
  <c r="F14" i="4"/>
  <c r="F26" i="4" s="1"/>
  <c r="E14" i="4"/>
  <c r="E26" i="4" s="1"/>
  <c r="C26" i="4"/>
  <c r="C13" i="4"/>
  <c r="B13" i="4"/>
  <c r="B28" i="4" s="1"/>
  <c r="E46" i="4" l="1"/>
  <c r="E48" i="4" s="1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<sst xmlns="http://schemas.openxmlformats.org/spreadsheetml/2006/main" count="62" uniqueCount="61">
  <si>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</si>
  <si>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</si>
  <si>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</si>
  <si>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</si>
  <si>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</si>
  <si>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</si>
  <si>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</si>
  <si>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</si>
  <si>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</si>
  <si>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</si>
  <si>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</si>
  <si>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</si>
  <si>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</si>
  <si>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</si>
  <si>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</si>
  <si>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</si>
  <si>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</si>
  <si>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</si>
  <si>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</si>
  <si>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</si>
  <si>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</si>
  <si>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</si>
  <si>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</si>
  <si>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</si>
  <si>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</si>
  <si>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</si>
  <si>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</si>
  <si>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</si>
  <si>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</si>
  <si>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</si>
  <si>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</si>
  <si>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</si>
  <si>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</si>
  <si>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</si>
  <si>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</si>
  <si>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</si>
  <si>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</si>
  <si>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</si>
  <si>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</si>
  <si>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</si>
  <si>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</si>
  <si>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</si>
  <si>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</si>
  <si>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</si>
  <si>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</si>
  <si>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</si>
  <si>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</si>
  <si>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</si>
  <si>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</si>
  <si>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</si>
  <si>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</si>
  <si>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</si>
  <si>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</si>
  <si>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</si>
  <si>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</si>
  <si>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</si>
  <si>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</si>
  <si>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</si>
  <si>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</si>
  <si>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</si>
  <si>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 Juventud de León Guanajuato
Estado de Situación Financiera
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</si>
</sst>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61</xdr:row>
      <xdr:rowOff>76200</xdr:rowOff>
    </xdr:from>
    <xdr:to>
      <xdr:col>2</xdr:col>
      <xdr:colOff>505434</xdr:colOff>
      <xdr:row>64</xdr:row>
      <xdr:rowOff>66733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CD977-71E3-4303-A646-0A8CC3EC9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96678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54</xdr:row>
      <xdr:rowOff>95250</xdr:rowOff>
    </xdr:from>
    <xdr:to>
      <xdr:col>1</xdr:col>
      <xdr:colOff>219418</xdr:colOff>
      <xdr:row>57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8D3EB6-3A4C-4D0B-9976-0792FCF2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12585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990600</xdr:colOff>
      <xdr:row>54</xdr:row>
      <xdr:rowOff>104775</xdr:rowOff>
    </xdr:from>
    <xdr:to>
      <xdr:col>3</xdr:col>
      <xdr:colOff>3343603</xdr:colOff>
      <xdr:row>57</xdr:row>
      <xdr:rowOff>95308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F98CDB-F93F-4B57-811F-234A7765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4125" y="869632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1152525</xdr:colOff>
      <xdr:row>61</xdr:row>
      <xdr:rowOff>133350</xdr:rowOff>
    </xdr:from>
    <xdr:to>
      <xdr:col>3</xdr:col>
      <xdr:colOff>3295949</xdr:colOff>
      <xdr:row>64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99198A-1053-4A29-88CE-83C843D2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972502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zoomScaleSheetLayoutView="100" workbookViewId="0">
      <selection activeCell="H59" sqref="H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14368125.33</v>
      </c>
      <c r="C5" s="11">
        <v>5031128.3099999996</v>
      </c>
      <c r="D5" s="10" t="s">
        <v>6</v>
      </c>
      <c r="E5" s="11">
        <v>2299002.75</v>
      </c>
      <c r="F5" s="11">
        <v>1344589.1</v>
      </c>
    </row>
    <row r="6" spans="1:6" x14ac:dyDescent="0.2">
      <c r="A6" s="10" t="s">
        <v>7</v>
      </c>
      <c r="B6" s="11">
        <v>4147385.92</v>
      </c>
      <c r="C6" s="11">
        <v>7987.3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47792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18515511.25</v>
      </c>
      <c r="C13" s="14">
        <f>+SUM(C5:C11)</f>
        <v>5086907.6099999994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2299002.75</v>
      </c>
      <c r="F14" s="18">
        <f>+SUM(F5:F12)</f>
        <v>1344589.1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8487512.9499999993</v>
      </c>
      <c r="C19" s="11">
        <v>8379308.1500000004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-9131887.3599999994</v>
      </c>
      <c r="C21" s="11">
        <v>-8503443.1899999995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0</v>
      </c>
      <c r="F24" s="14">
        <f>+SUM(F17:F22)</f>
        <v>0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1720483.3000000007</v>
      </c>
      <c r="C26" s="14">
        <f>+SUM(C16:C24)</f>
        <v>2240722.67</v>
      </c>
      <c r="D26" s="20" t="s">
        <v>41</v>
      </c>
      <c r="E26" s="14">
        <f>+E14+E24</f>
        <v>2299002.75</v>
      </c>
      <c r="F26" s="14">
        <f>+F14+F24</f>
        <v>1344589.1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20235994.550000001</v>
      </c>
      <c r="C28" s="14">
        <f>+C13+C26</f>
        <v>7327630.2799999993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17936991.799999997</v>
      </c>
      <c r="F35" s="18">
        <f>+SUM(F36:F40)</f>
        <v>5983041.1800000006</v>
      </c>
      <c r="H35" s="4"/>
    </row>
    <row r="36" spans="1:8" x14ac:dyDescent="0.2">
      <c r="A36" s="21"/>
      <c r="B36" s="22"/>
      <c r="C36" s="16"/>
      <c r="D36" s="10" t="s">
        <v>49</v>
      </c>
      <c r="E36" s="11">
        <v>14540820.08</v>
      </c>
      <c r="F36" s="11">
        <v>1460298.32</v>
      </c>
      <c r="H36" s="4"/>
    </row>
    <row r="37" spans="1:8" x14ac:dyDescent="0.2">
      <c r="A37" s="21"/>
      <c r="B37" s="22"/>
      <c r="C37" s="16"/>
      <c r="D37" s="10" t="s">
        <v>50</v>
      </c>
      <c r="E37" s="11">
        <v>3339003.98</v>
      </c>
      <c r="F37" s="11">
        <v>4465575.12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57167.74</v>
      </c>
      <c r="F40" s="11">
        <v>57167.74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17936991.799999997</v>
      </c>
      <c r="F46" s="14">
        <f>+F30+F35+F42</f>
        <v>5983041.1800000006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20235994.549999997</v>
      </c>
      <c r="F48" s="14">
        <f>+F26+F46</f>
        <v>7327630.2800000012</v>
      </c>
    </row>
    <row r="49" spans="1:6" x14ac:dyDescent="0.2">
      <c r="A49" s="21"/>
      <c r="B49" s="22"/>
      <c r="C49" s="22"/>
      <c r="D49" s="23"/>
      <c r="E49" s="16"/>
      <c r="F49" s="16"/>
    </row>
    <row r="50" spans="1:6" x14ac:dyDescent="0.2">
      <c r="E50" s="1"/>
    </row>
    <row r="51" spans="1:6" ht="12.75" x14ac:dyDescent="0.2">
      <c r="A51" s="5" t="s">
        <v>59</v>
      </c>
      <c r="B51" s="4"/>
    </row>
    <row r="52" spans="1:6" x14ac:dyDescent="0.2">
      <c r="B52" s="4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2"/>
      <c r="B62" s="2"/>
      <c r="C62" s="2"/>
    </row>
    <row r="63" spans="1:6" x14ac:dyDescent="0.2">
      <c r="A63" s="2"/>
      <c r="B63" s="2"/>
      <c r="C63" s="2"/>
    </row>
    <row r="64" spans="1:6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2024-07-19T15:19:40Z</cp:lastPrinted>
  <dcterms:created xsi:type="dcterms:W3CDTF">2012-12-11T20:26:08Z</dcterms:created>
  <dcterms:modified xsi:type="dcterms:W3CDTF">2024-07-19T15:19:43Z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