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60F426C8-D6B8-43CB-9F58-9901F95115FA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C24" i="3"/>
  <c r="C61" i="3" l="1"/>
  <c r="B61" i="3"/>
  <c r="C55" i="3"/>
  <c r="B55" i="3"/>
  <c r="C48" i="3"/>
  <c r="B48" i="3"/>
  <c r="C43" i="3"/>
  <c r="B43" i="3"/>
  <c r="C32" i="3"/>
  <c r="B32" i="3"/>
  <c r="C27" i="3"/>
  <c r="C17" i="3"/>
  <c r="B17" i="3"/>
  <c r="C13" i="3"/>
  <c r="B13" i="3"/>
  <c r="C4" i="3"/>
  <c r="B4" i="3"/>
  <c r="B64" i="3" l="1"/>
  <c r="B24" i="3"/>
  <c r="B66" i="3" s="1"/>
  <c r="C64" i="3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<sst xmlns="http://schemas.openxmlformats.org/spreadsheetml/2006/main" count="56" uniqueCount="56">
  <si>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</si>
  <si>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</si>
  <si>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</si>
  <si>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</si>
  <si>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</si>
  <si>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</si>
  <si>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</si>
  <si>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</si>
  <si>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</si>
  <si>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</si>
  <si>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</si>
  <si>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</si>
  <si>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</si>
  <si>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</si>
  <si>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</si>
  <si>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</si>
  <si>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</si>
  <si>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</si>
  <si>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</si>
  <si>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</si>
  <si>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</si>
  <si>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</si>
  <si>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</si>
  <si>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</si>
  <si>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</si>
  <si>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</si>
  <si>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</si>
  <si>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</si>
  <si>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</si>
  <si>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</si>
  <si>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</si>
  <si>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</si>
  <si>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</si>
  <si>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</si>
  <si>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</si>
  <si>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</si>
  <si>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</si>
  <si>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</si>
  <si>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</si>
  <si>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</si>
  <si>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</si>
  <si>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</si>
  <si>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</si>
  <si>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</si>
  <si>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</si>
  <si>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</si>
  <si>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</si>
  <si>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</si>
  <si>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</si>
  <si>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</si>
  <si>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</si>
  <si>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</si>
  <si>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</si>
  <si>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</si>
  <si>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</si>
  <si>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la Juventud de León Guanajuato
Estado de Actividades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</si>
</sst>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79</xdr:row>
      <xdr:rowOff>114300</xdr:rowOff>
    </xdr:from>
    <xdr:to>
      <xdr:col>0</xdr:col>
      <xdr:colOff>4667859</xdr:colOff>
      <xdr:row>82</xdr:row>
      <xdr:rowOff>104833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BD001A-9606-44AA-A6D6-89847C8EC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227772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72</xdr:row>
      <xdr:rowOff>95250</xdr:rowOff>
    </xdr:from>
    <xdr:to>
      <xdr:col>0</xdr:col>
      <xdr:colOff>3753193</xdr:colOff>
      <xdr:row>75</xdr:row>
      <xdr:rowOff>104836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B3FD13-2F30-4193-8DF1-EEADE90E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112585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0</xdr:col>
      <xdr:colOff>5610225</xdr:colOff>
      <xdr:row>72</xdr:row>
      <xdr:rowOff>66675</xdr:rowOff>
    </xdr:from>
    <xdr:to>
      <xdr:col>2</xdr:col>
      <xdr:colOff>724228</xdr:colOff>
      <xdr:row>75</xdr:row>
      <xdr:rowOff>57208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CDFB23-A99C-4124-B352-ED4BB06D7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0225" y="112299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79</xdr:row>
      <xdr:rowOff>123825</xdr:rowOff>
    </xdr:from>
    <xdr:to>
      <xdr:col>2</xdr:col>
      <xdr:colOff>819449</xdr:colOff>
      <xdr:row>82</xdr:row>
      <xdr:rowOff>57201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9AEF687-0CEC-4265-A96E-0DA2B2C6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15025" y="1228725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F72" sqref="F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22778.37</v>
      </c>
      <c r="C4" s="9">
        <f>+SUM(C5:C11)</f>
        <v>295140.3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22778.37</v>
      </c>
      <c r="C9" s="11">
        <v>295140.3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37856180.25</v>
      </c>
      <c r="C13" s="9">
        <f>+SUM(C14:C15)</f>
        <v>52304235.899999999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37856180.25</v>
      </c>
      <c r="C15" s="11">
        <v>52304235.899999999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100000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100000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37978958.619999997</v>
      </c>
      <c r="C24" s="9">
        <f>+C4+C13+C17</f>
        <v>52599376.199999996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22325944.369999997</v>
      </c>
      <c r="C27" s="9">
        <f>+SUM(C28:C30)</f>
        <v>48602979.359999999</v>
      </c>
    </row>
    <row r="28" spans="1:3" ht="11.25" customHeight="1" x14ac:dyDescent="0.2">
      <c r="A28" s="10" t="s">
        <v>22</v>
      </c>
      <c r="B28" s="11">
        <v>15078094.809999999</v>
      </c>
      <c r="C28" s="11">
        <v>31040432.120000001</v>
      </c>
    </row>
    <row r="29" spans="1:3" ht="11.25" customHeight="1" x14ac:dyDescent="0.2">
      <c r="A29" s="10" t="s">
        <v>23</v>
      </c>
      <c r="B29" s="11">
        <v>1420093.38</v>
      </c>
      <c r="C29" s="11">
        <v>2470147.83</v>
      </c>
    </row>
    <row r="30" spans="1:3" ht="11.25" customHeight="1" x14ac:dyDescent="0.2">
      <c r="A30" s="10" t="s">
        <v>24</v>
      </c>
      <c r="B30" s="11">
        <v>5827756.1799999997</v>
      </c>
      <c r="C30" s="11">
        <v>15092399.41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483750</v>
      </c>
      <c r="C32" s="9">
        <f>+SUM(C33:C41)</f>
        <v>1043000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483750</v>
      </c>
      <c r="C36" s="11">
        <v>1043000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628444.17000000004</v>
      </c>
      <c r="C55" s="9">
        <f>+SUM(C56:C59)</f>
        <v>1493098.52</v>
      </c>
    </row>
    <row r="56" spans="1:3" ht="11.25" customHeight="1" x14ac:dyDescent="0.2">
      <c r="A56" s="10" t="s">
        <v>46</v>
      </c>
      <c r="B56" s="11">
        <v>628444.17000000004</v>
      </c>
      <c r="C56" s="11">
        <v>1493098.52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+B27+B55+B32</f>
        <v>23438138.539999999</v>
      </c>
      <c r="C64" s="9">
        <f>+C27+C55+C32</f>
        <v>51139077.880000003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14540820.079999998</v>
      </c>
      <c r="C66" s="9">
        <f>+C24-C64</f>
        <v>1460298.3199999928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  <c r="B69" s="14"/>
      <c r="C69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2024-07-19T15:18:29Z</cp:lastPrinted>
  <dcterms:created xsi:type="dcterms:W3CDTF">2012-12-11T20:29:16Z</dcterms:created>
  <dcterms:modified xsi:type="dcterms:W3CDTF">2024-07-19T15:19:07Z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