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moción Juvenil\2023\CUENTA PUBLICA\4TO TRIMESTRE\EXCELL\"/>
    </mc:Choice>
  </mc:AlternateContent>
  <xr:revisionPtr revIDLastSave="0" documentId="13_ncr:1_{F66A0A6D-B7F3-46E3-8ED1-8B6CECC935BB}" xr6:coauthVersionLast="47" xr6:coauthVersionMax="47" xr10:uidLastSave="{00000000-0000-0000-0000-000000000000}"/>
  <bookViews>
    <workbookView xWindow="20370" yWindow="-120" windowWidth="29040" windowHeight="1584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DEUDA_CONT_FIN_01">'Formato 2'!$B$26</definedName>
    <definedName name="ENTE_PUBLICO">'[1]Info General'!$C$6</definedName>
    <definedName name="VALOR_INS_BCC_FIN_01">'Formato 2'!$B$31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B27" i="3"/>
  <c r="B22" i="3"/>
  <c r="B13" i="3"/>
  <c r="B9" i="3"/>
  <c r="B8" i="3" s="1"/>
  <c r="B20" i="3" s="1"/>
  <c r="F75" i="2"/>
  <c r="E75" i="2"/>
  <c r="F68" i="2"/>
  <c r="E68" i="2"/>
  <c r="F63" i="2"/>
  <c r="F79" i="2" s="1"/>
  <c r="E63" i="2"/>
  <c r="E79" i="2" s="1"/>
  <c r="F57" i="2"/>
  <c r="E57" i="2"/>
  <c r="F47" i="2"/>
  <c r="F59" i="2" s="1"/>
  <c r="E47" i="2"/>
  <c r="E59" i="2" s="1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C47" i="2" s="1"/>
  <c r="C62" i="2" s="1"/>
  <c r="B17" i="2"/>
  <c r="C9" i="2"/>
  <c r="B9" i="2"/>
  <c r="B47" i="2" s="1"/>
  <c r="B62" i="2" s="1"/>
  <c r="E81" i="2" l="1"/>
  <c r="F81" i="2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D20" i="3" s="1"/>
  <c r="C13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28" i="7" s="1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C9" i="3"/>
  <c r="C8" i="3" s="1"/>
  <c r="C20" i="3" s="1"/>
  <c r="K20" i="4" l="1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G103" i="7"/>
  <c r="G85" i="7"/>
  <c r="G48" i="7"/>
  <c r="G10" i="7"/>
  <c r="G9" i="7" s="1"/>
  <c r="F9" i="7"/>
  <c r="F159" i="7" s="1"/>
  <c r="D9" i="7"/>
  <c r="C70" i="6"/>
  <c r="F70" i="6"/>
  <c r="G45" i="6"/>
  <c r="G65" i="6" s="1"/>
  <c r="G16" i="6"/>
  <c r="G41" i="6" s="1"/>
  <c r="G37" i="6"/>
  <c r="B77" i="9" l="1"/>
  <c r="F77" i="9"/>
  <c r="D159" i="7"/>
  <c r="G84" i="7"/>
  <c r="G159" i="7" s="1"/>
  <c r="G42" i="6"/>
  <c r="G70" i="6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<sst xmlns="http://schemas.openxmlformats.org/spreadsheetml/2006/main" count="821" uniqueCount="567">
  <si>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</si>
  <si>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</si>
  <si>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</si>
  <si>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</si>
  <si>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</si>
  <si>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</si>
  <si>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</si>
  <si>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</si>
  <si>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</si>
  <si>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</si>
  <si>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</si>
  <si>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</si>
  <si>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</si>
  <si>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</si>
  <si>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</si>
  <si>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</si>
  <si>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</si>
  <si>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</si>
  <si>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</si>
  <si>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</si>
  <si>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</si>
  <si>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</si>
  <si>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</si>
  <si>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</si>
  <si>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</si>
  <si>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</si>
  <si>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</si>
  <si>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</si>
  <si>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</si>
  <si>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</si>
  <si>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</si>
  <si>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</si>
  <si>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</si>
  <si>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</si>
  <si>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</si>
  <si>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</si>
  <si>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</si>
  <si>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</si>
  <si>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</si>
  <si>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</si>
  <si>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</si>
  <si>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</si>
  <si>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</si>
  <si>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</si>
  <si>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</si>
  <si>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</si>
  <si>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</si>
  <si>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</si>
  <si>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</si>
  <si>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</si>
  <si>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</si>
  <si>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</si>
  <si>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</si>
  <si>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</si>
  <si>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</si>
  <si>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</si>
  <si>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</si>
  <si>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</si>
  <si>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</si>
  <si>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</si>
  <si>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</si>
  <si>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</si>
  <si>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</si>
  <si>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</si>
  <si>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</si>
  <si>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</si>
  <si>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</si>
  <si>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</si>
  <si>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</si>
  <si>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</si>
  <si>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</si>
  <si>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</si>
  <si>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</si>
  <si>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</si>
  <si>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</si>
  <si>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</si>
  <si>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</si>
  <si>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</si>
  <si>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</si>
  <si>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</si>
  <si>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</si>
  <si>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</si>
  <si>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</si>
  <si>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</si>
  <si>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</si>
  <si>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</si>
  <si>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</si>
  <si>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</si>
  <si>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</si>
  <si>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</si>
  <si>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</si>
  <si>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</si>
  <si>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</si>
  <si>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</si>
  <si>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</si>
  <si>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</si>
  <si>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</si>
  <si>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</si>
  <si>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</si>
  <si>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</si>
  <si>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</si>
  <si>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</si>
  <si>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</si>
  <si>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</si>
  <si>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</si>
  <si>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</si>
  <si>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</si>
  <si>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</si>
  <si>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</si>
  <si>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</si>
  <si>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</si>
  <si>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</si>
  <si>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</si>
  <si>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</si>
  <si>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</si>
  <si>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</si>
  <si>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</si>
  <si>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</si>
  <si>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</si>
  <si>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</si>
  <si>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</si>
  <si>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</si>
  <si>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</si>
  <si>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</si>
  <si>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</si>
  <si>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</si>
  <si>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</si>
  <si>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</si>
  <si>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</si>
  <si>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</si>
  <si>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</si>
  <si>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</si>
  <si>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</si>
  <si>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</si>
  <si>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</si>
  <si>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</si>
  <si>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</si>
  <si>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</si>
  <si>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</si>
  <si>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</si>
  <si>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</si>
  <si>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</si>
  <si>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</si>
  <si>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</si>
  <si>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</si>
  <si>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</si>
  <si>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</si>
  <si>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</si>
  <si>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</si>
  <si>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</si>
  <si>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</si>
  <si>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</si>
  <si>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</si>
  <si>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</si>
  <si>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</si>
  <si>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</si>
  <si>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</si>
  <si>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</si>
  <si>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</si>
  <si>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</si>
  <si>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</si>
  <si>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</si>
  <si>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</si>
  <si>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</si>
  <si>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</si>
  <si>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</si>
  <si>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</si>
  <si>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</si>
  <si>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</si>
  <si>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</si>
  <si>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</si>
  <si>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</si>
  <si>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</si>
  <si>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</si>
  <si>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</si>
  <si>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</si>
  <si>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</si>
  <si>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</si>
  <si>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</si>
  <si>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</si>
  <si>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</si>
  <si>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</si>
  <si>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</si>
  <si>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</si>
  <si>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</si>
  <si>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</si>
  <si>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</si>
  <si>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</si>
  <si>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</si>
  <si>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</si>
  <si>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</si>
  <si>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</si>
  <si>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</si>
  <si>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</si>
  <si>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</si>
  <si>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</si>
  <si>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</si>
  <si>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</si>
  <si>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</si>
  <si>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</si>
  <si>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</si>
  <si>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</si>
  <si>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</si>
  <si>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</si>
  <si>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</si>
  <si>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</si>
  <si>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</si>
  <si>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</si>
  <si>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</si>
  <si>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</si>
  <si>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</si>
  <si>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</si>
  <si>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</si>
  <si>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</si>
  <si>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</si>
  <si>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</si>
  <si>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</si>
  <si>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</si>
  <si>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</si>
  <si>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</si>
  <si>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</si>
  <si>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</si>
  <si>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</si>
  <si>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</si>
  <si>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</si>
  <si>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</si>
  <si>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</si>
  <si>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</si>
  <si>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</si>
  <si>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</si>
  <si>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</si>
  <si>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</si>
  <si>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</si>
  <si>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</si>
  <si>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</si>
  <si>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</si>
  <si>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</si>
  <si>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</si>
  <si>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</si>
  <si>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</si>
  <si>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</si>
  <si>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</si>
  <si>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</si>
  <si>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</si>
  <si>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</si>
  <si>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</si>
  <si>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</si>
  <si>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</si>
  <si>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</si>
  <si>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</si>
  <si>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</si>
  <si>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</si>
  <si>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</si>
  <si>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</si>
  <si>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</si>
  <si>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</si>
  <si>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</si>
  <si>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</si>
  <si>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</si>
  <si>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</si>
  <si>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</si>
  <si>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</si>
  <si>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</si>
  <si>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</si>
  <si>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</si>
  <si>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</si>
  <si>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</si>
  <si>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</si>
  <si>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</si>
  <si>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</si>
  <si>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</si>
  <si>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</si>
  <si>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</si>
  <si>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</si>
  <si>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</si>
  <si>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</si>
  <si>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</si>
  <si>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</si>
  <si>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</si>
  <si>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</si>
  <si>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</si>
  <si>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</si>
  <si>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</si>
  <si>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</si>
  <si>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</si>
  <si>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</si>
  <si>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</si>
  <si>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</si>
  <si>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</si>
  <si>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</si>
  <si>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</si>
  <si>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</si>
  <si>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</si>
  <si>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</si>
  <si>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</si>
  <si>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</si>
  <si>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</si>
  <si>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</si>
  <si>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</si>
  <si>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</si>
  <si>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</si>
  <si>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</si>
  <si>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</si>
  <si>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</si>
  <si>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</si>
  <si>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</si>
  <si>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</si>
  <si>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</si>
  <si>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</si>
  <si>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</si>
  <si>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</si>
  <si>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</si>
  <si>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</si>
  <si>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</si>
  <si>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</si>
  <si>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</si>
  <si>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</si>
  <si>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</si>
  <si>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</si>
  <si>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</si>
  <si>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</si>
  <si>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</si>
  <si>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</si>
  <si>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</si>
  <si>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</si>
  <si>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</si>
  <si>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</si>
  <si>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</si>
  <si>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</si>
  <si>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</si>
  <si>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</si>
  <si>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</si>
  <si>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</si>
  <si>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</si>
  <si>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</si>
  <si>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</si>
  <si>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</si>
  <si>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</si>
  <si>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</si>
  <si>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</si>
  <si>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</si>
  <si>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</si>
  <si>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</si>
  <si>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</si>
  <si>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</si>
  <si>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</si>
  <si>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</si>
  <si>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</si>
  <si>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</si>
  <si>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</si>
  <si>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</si>
  <si>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</si>
  <si>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</si>
  <si>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</si>
  <si>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</si>
  <si>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</si>
  <si>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</si>
  <si>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</si>
  <si>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</si>
  <si>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</si>
  <si>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</si>
  <si>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</si>
  <si>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</si>
  <si>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</si>
  <si>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</si>
  <si>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</si>
  <si>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</si>
  <si>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</si>
  <si>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</si>
  <si>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</si>
  <si>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</si>
  <si>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</si>
  <si>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</si>
  <si>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</si>
  <si>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</si>
  <si>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</si>
  <si>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</si>
  <si>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</si>
  <si>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</si>
  <si>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</si>
  <si>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</si>
  <si>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</si>
  <si>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</si>
  <si>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</si>
  <si>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</si>
  <si>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</si>
  <si>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</si>
  <si>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</si>
  <si>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</si>
  <si>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</si>
  <si>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</si>
  <si>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</si>
  <si>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</si>
  <si>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</si>
  <si>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</si>
  <si>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</si>
  <si>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</si>
  <si>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</si>
  <si>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</si>
  <si>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</si>
  <si>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</si>
  <si>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</si>
  <si>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</si>
  <si>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</si>
  <si>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</si>
  <si>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</si>
  <si>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</si>
  <si>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</si>
  <si>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</si>
  <si>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</si>
  <si>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</si>
  <si>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</si>
  <si>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</si>
  <si>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</si>
  <si>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</si>
  <si>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</si>
  <si>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</si>
  <si>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</si>
  <si>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</si>
  <si>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</si>
  <si>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</si>
  <si>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</si>
  <si>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</si>
  <si>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</si>
  <si>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</si>
  <si>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</si>
  <si>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</si>
  <si>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</si>
  <si>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</si>
  <si>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</si>
  <si>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</si>
  <si>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</si>
  <si>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</si>
  <si>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</si>
  <si>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</si>
  <si>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</si>
  <si>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</si>
  <si>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</si>
  <si>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</si>
  <si>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</si>
  <si>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</si>
  <si>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</si>
  <si>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</si>
  <si>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</si>
  <si>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</si>
  <si>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</si>
  <si>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</si>
  <si>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</si>
  <si>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</si>
  <si>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</si>
  <si>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</si>
  <si>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</si>
  <si>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</si>
  <si>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</si>
  <si>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</si>
  <si>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</si>
  <si>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</si>
  <si>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</si>
  <si>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</si>
  <si>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</si>
  <si>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</si>
  <si>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</si>
  <si>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</si>
  <si>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</si>
  <si>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</si>
  <si>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</si>
  <si>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</si>
  <si>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</si>
  <si>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</si>
  <si>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</si>
  <si>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</si>
  <si>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</si>
  <si>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</si>
  <si>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</si>
  <si>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</si>
  <si>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</si>
  <si>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</si>
  <si>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</si>
  <si>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</si>
  <si>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</si>
  <si>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</si>
  <si>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</si>
  <si>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</si>
  <si>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</si>
  <si>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</si>
  <si>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</si>
  <si>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</si>
  <si>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</si>
  <si>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</si>
  <si>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</si>
  <si>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</si>
  <si>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</si>
  <si>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</si>
  <si>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</si>
  <si>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</si>
  <si>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</si>
  <si>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</si>
  <si>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</si>
  <si>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</si>
  <si>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</si>
  <si>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</si>
  <si>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</si>
  <si>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</si>
  <si>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</si>
  <si>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</si>
  <si>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</si>
  <si>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</si>
  <si>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</si>
  <si>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</si>
  <si>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</si>
  <si>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</si>
  <si>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</si>
  <si>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</si>
  <si>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</si>
  <si>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</si>
  <si>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</si>
  <si>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</si>
  <si>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</si>
  <si>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</si>
  <si>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</si>
  <si>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</si>
  <si>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</si>
  <si>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</si>
  <si>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</si>
  <si>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</si>
  <si>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</si>
  <si>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</si>
  <si>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</si>
  <si>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</si>
  <si>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</si>
  <si>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</si>
  <si>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</si>
  <si>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</si>
  <si>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</si>
  <si>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</si>
  <si>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</si>
  <si>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</si>
  <si>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</si>
  <si>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</si>
  <si>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</si>
  <si>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</si>
  <si>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</si>
  <si>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</si>
  <si>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</si>
  <si>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</si>
  <si>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</si>
  <si>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</si>
  <si>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</si>
  <si>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</si>
  <si>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</si>
  <si>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</si>
  <si>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</si>
  <si>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</si>
  <si>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</si>
  <si>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</si>
  <si>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</si>
  <si>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</si>
  <si>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</si>
  <si>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</si>
  <si>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</si>
  <si>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</si>
  <si>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</si>
  <si>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</si>
  <si>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</si>
  <si>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31 de Diciembre de 2023</t>
  </si>
  <si>
    <t>Del 1 de Enero al 31 de Diciembre de 2023</t>
  </si>
  <si>
    <t xml:space="preserve">FIDEICOMISO PROMOCION JUVENIL 129747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</si>
</sst>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0" zoomScaleNormal="70" workbookViewId="0">
      <selection activeCell="D19" sqref="D19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566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564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62">
        <f>SUM(B10:B16)</f>
        <v>385352.16999999993</v>
      </c>
      <c r="C9" s="62">
        <f>SUM(C10:C16)</f>
        <v>385352.16999999993</v>
      </c>
      <c r="D9" s="48" t="s">
        <v>12</v>
      </c>
      <c r="E9" s="62">
        <f>SUM(E10:E18)</f>
        <v>317862.84999999998</v>
      </c>
      <c r="F9" s="62">
        <f>SUM(F10:F18)</f>
        <v>317862.84999999998</v>
      </c>
    </row>
    <row r="10" spans="1:6" x14ac:dyDescent="0.25">
      <c r="A10" s="50" t="s">
        <v>13</v>
      </c>
      <c r="B10" s="62">
        <v>25756</v>
      </c>
      <c r="C10" s="62">
        <v>25756</v>
      </c>
      <c r="D10" s="50" t="s">
        <v>14</v>
      </c>
      <c r="E10" s="62">
        <v>180044.09</v>
      </c>
      <c r="F10" s="62">
        <v>180044.09</v>
      </c>
    </row>
    <row r="11" spans="1:6" x14ac:dyDescent="0.25">
      <c r="A11" s="50" t="s">
        <v>15</v>
      </c>
      <c r="B11" s="62">
        <v>0</v>
      </c>
      <c r="C11" s="62">
        <v>0</v>
      </c>
      <c r="D11" s="50" t="s">
        <v>16</v>
      </c>
      <c r="E11" s="62">
        <v>3242.45</v>
      </c>
      <c r="F11" s="62">
        <v>3242.45</v>
      </c>
    </row>
    <row r="12" spans="1:6" x14ac:dyDescent="0.25">
      <c r="A12" s="50" t="s">
        <v>17</v>
      </c>
      <c r="B12" s="62">
        <v>612474.84</v>
      </c>
      <c r="C12" s="62">
        <v>612474.84</v>
      </c>
      <c r="D12" s="50" t="s">
        <v>18</v>
      </c>
      <c r="E12" s="62">
        <v>0</v>
      </c>
      <c r="F12" s="62">
        <v>0</v>
      </c>
    </row>
    <row r="13" spans="1:6" x14ac:dyDescent="0.25">
      <c r="A13" s="50" t="s">
        <v>19</v>
      </c>
      <c r="B13" s="62">
        <v>-252878.67</v>
      </c>
      <c r="C13" s="62">
        <v>-252878.67</v>
      </c>
      <c r="D13" s="50" t="s">
        <v>20</v>
      </c>
      <c r="E13" s="62">
        <v>0</v>
      </c>
      <c r="F13" s="62">
        <v>0</v>
      </c>
    </row>
    <row r="14" spans="1:6" x14ac:dyDescent="0.25">
      <c r="A14" s="50" t="s">
        <v>21</v>
      </c>
      <c r="B14" s="62">
        <v>0</v>
      </c>
      <c r="C14" s="62">
        <v>0</v>
      </c>
      <c r="D14" s="50" t="s">
        <v>22</v>
      </c>
      <c r="E14" s="62">
        <v>0</v>
      </c>
      <c r="F14" s="62">
        <v>0</v>
      </c>
    </row>
    <row r="15" spans="1:6" x14ac:dyDescent="0.25">
      <c r="A15" s="50" t="s">
        <v>23</v>
      </c>
      <c r="B15" s="62">
        <v>0</v>
      </c>
      <c r="C15" s="62">
        <v>0</v>
      </c>
      <c r="D15" s="50" t="s">
        <v>24</v>
      </c>
      <c r="E15" s="62">
        <v>0</v>
      </c>
      <c r="F15" s="62">
        <v>0</v>
      </c>
    </row>
    <row r="16" spans="1:6" x14ac:dyDescent="0.25">
      <c r="A16" s="50" t="s">
        <v>25</v>
      </c>
      <c r="B16" s="62">
        <v>0</v>
      </c>
      <c r="C16" s="62">
        <v>0</v>
      </c>
      <c r="D16" s="50" t="s">
        <v>26</v>
      </c>
      <c r="E16" s="62">
        <v>134576.31</v>
      </c>
      <c r="F16" s="62">
        <v>134576.31</v>
      </c>
    </row>
    <row r="17" spans="1:6" x14ac:dyDescent="0.25">
      <c r="A17" s="48" t="s">
        <v>27</v>
      </c>
      <c r="B17" s="62">
        <f>SUM(B18:B24)</f>
        <v>100</v>
      </c>
      <c r="C17" s="62">
        <f>SUM(C18:C24)</f>
        <v>100</v>
      </c>
      <c r="D17" s="50" t="s">
        <v>28</v>
      </c>
      <c r="E17" s="62">
        <v>0</v>
      </c>
      <c r="F17" s="62">
        <v>0</v>
      </c>
    </row>
    <row r="18" spans="1:6" x14ac:dyDescent="0.25">
      <c r="A18" s="50" t="s">
        <v>29</v>
      </c>
      <c r="B18" s="62">
        <v>0</v>
      </c>
      <c r="C18" s="62">
        <v>0</v>
      </c>
      <c r="D18" s="50" t="s">
        <v>30</v>
      </c>
      <c r="E18" s="62">
        <v>0</v>
      </c>
      <c r="F18" s="62">
        <v>0</v>
      </c>
    </row>
    <row r="19" spans="1:6" x14ac:dyDescent="0.25">
      <c r="A19" s="50" t="s">
        <v>31</v>
      </c>
      <c r="B19" s="62">
        <v>0</v>
      </c>
      <c r="C19" s="62">
        <v>0</v>
      </c>
      <c r="D19" s="48" t="s">
        <v>32</v>
      </c>
      <c r="E19" s="62">
        <f>SUM(E20:E22)</f>
        <v>0</v>
      </c>
      <c r="F19" s="62">
        <f>SUM(F20:F22)</f>
        <v>0</v>
      </c>
    </row>
    <row r="20" spans="1:6" x14ac:dyDescent="0.25">
      <c r="A20" s="50" t="s">
        <v>33</v>
      </c>
      <c r="B20" s="62">
        <v>100</v>
      </c>
      <c r="C20" s="62">
        <v>100</v>
      </c>
      <c r="D20" s="50" t="s">
        <v>34</v>
      </c>
      <c r="E20" s="62">
        <v>0</v>
      </c>
      <c r="F20" s="62">
        <v>0</v>
      </c>
    </row>
    <row r="21" spans="1:6" x14ac:dyDescent="0.25">
      <c r="A21" s="50" t="s">
        <v>35</v>
      </c>
      <c r="B21" s="62">
        <v>0</v>
      </c>
      <c r="C21" s="62">
        <v>0</v>
      </c>
      <c r="D21" s="50" t="s">
        <v>36</v>
      </c>
      <c r="E21" s="62">
        <v>0</v>
      </c>
      <c r="F21" s="62">
        <v>0</v>
      </c>
    </row>
    <row r="22" spans="1:6" x14ac:dyDescent="0.25">
      <c r="A22" s="50" t="s">
        <v>37</v>
      </c>
      <c r="B22" s="62">
        <v>0</v>
      </c>
      <c r="C22" s="62">
        <v>0</v>
      </c>
      <c r="D22" s="50" t="s">
        <v>38</v>
      </c>
      <c r="E22" s="62">
        <v>0</v>
      </c>
      <c r="F22" s="62">
        <v>0</v>
      </c>
    </row>
    <row r="23" spans="1:6" x14ac:dyDescent="0.25">
      <c r="A23" s="50" t="s">
        <v>39</v>
      </c>
      <c r="B23" s="62">
        <v>0</v>
      </c>
      <c r="C23" s="62">
        <v>0</v>
      </c>
      <c r="D23" s="48" t="s">
        <v>40</v>
      </c>
      <c r="E23" s="62">
        <f>E24+E25</f>
        <v>0</v>
      </c>
      <c r="F23" s="62">
        <f>F24+F25</f>
        <v>0</v>
      </c>
    </row>
    <row r="24" spans="1:6" x14ac:dyDescent="0.25">
      <c r="A24" s="50" t="s">
        <v>41</v>
      </c>
      <c r="B24" s="62">
        <v>0</v>
      </c>
      <c r="C24" s="62">
        <v>0</v>
      </c>
      <c r="D24" s="50" t="s">
        <v>42</v>
      </c>
      <c r="E24" s="62">
        <v>0</v>
      </c>
      <c r="F24" s="62">
        <v>0</v>
      </c>
    </row>
    <row r="25" spans="1:6" x14ac:dyDescent="0.25">
      <c r="A25" s="48" t="s">
        <v>43</v>
      </c>
      <c r="B25" s="62">
        <f>SUM(B26:B30)</f>
        <v>0</v>
      </c>
      <c r="C25" s="62">
        <f>SUM(C26:C30)</f>
        <v>0</v>
      </c>
      <c r="D25" s="50" t="s">
        <v>44</v>
      </c>
      <c r="E25" s="62">
        <v>0</v>
      </c>
      <c r="F25" s="62">
        <v>0</v>
      </c>
    </row>
    <row r="26" spans="1:6" x14ac:dyDescent="0.25">
      <c r="A26" s="50" t="s">
        <v>45</v>
      </c>
      <c r="B26" s="62">
        <v>0</v>
      </c>
      <c r="C26" s="62">
        <v>0</v>
      </c>
      <c r="D26" s="48" t="s">
        <v>46</v>
      </c>
      <c r="E26" s="62">
        <v>0</v>
      </c>
      <c r="F26" s="62">
        <v>0</v>
      </c>
    </row>
    <row r="27" spans="1:6" x14ac:dyDescent="0.25">
      <c r="A27" s="50" t="s">
        <v>47</v>
      </c>
      <c r="B27" s="62">
        <v>0</v>
      </c>
      <c r="C27" s="62">
        <v>0</v>
      </c>
      <c r="D27" s="48" t="s">
        <v>48</v>
      </c>
      <c r="E27" s="62">
        <f>SUM(E28:E30)</f>
        <v>0</v>
      </c>
      <c r="F27" s="62">
        <f>SUM(F28:F30)</f>
        <v>0</v>
      </c>
    </row>
    <row r="28" spans="1:6" x14ac:dyDescent="0.25">
      <c r="A28" s="50" t="s">
        <v>49</v>
      </c>
      <c r="B28" s="62">
        <v>0</v>
      </c>
      <c r="C28" s="62">
        <v>0</v>
      </c>
      <c r="D28" s="50" t="s">
        <v>50</v>
      </c>
      <c r="E28" s="62">
        <v>0</v>
      </c>
      <c r="F28" s="62">
        <v>0</v>
      </c>
    </row>
    <row r="29" spans="1:6" x14ac:dyDescent="0.25">
      <c r="A29" s="50" t="s">
        <v>51</v>
      </c>
      <c r="B29" s="62">
        <v>0</v>
      </c>
      <c r="C29" s="62">
        <v>0</v>
      </c>
      <c r="D29" s="50" t="s">
        <v>52</v>
      </c>
      <c r="E29" s="62">
        <v>0</v>
      </c>
      <c r="F29" s="62">
        <v>0</v>
      </c>
    </row>
    <row r="30" spans="1:6" x14ac:dyDescent="0.25">
      <c r="A30" s="50" t="s">
        <v>53</v>
      </c>
      <c r="B30" s="62">
        <v>0</v>
      </c>
      <c r="C30" s="62">
        <v>0</v>
      </c>
      <c r="D30" s="50" t="s">
        <v>54</v>
      </c>
      <c r="E30" s="62">
        <v>0</v>
      </c>
      <c r="F30" s="62">
        <v>0</v>
      </c>
    </row>
    <row r="31" spans="1:6" x14ac:dyDescent="0.25">
      <c r="A31" s="48" t="s">
        <v>55</v>
      </c>
      <c r="B31" s="62">
        <f>SUM(B32:B36)</f>
        <v>0</v>
      </c>
      <c r="C31" s="62">
        <f>SUM(C32:C36)</f>
        <v>0</v>
      </c>
      <c r="D31" s="48" t="s">
        <v>56</v>
      </c>
      <c r="E31" s="62">
        <f>SUM(E32:E37)</f>
        <v>0</v>
      </c>
      <c r="F31" s="62">
        <f>SUM(F32:F37)</f>
        <v>0</v>
      </c>
    </row>
    <row r="32" spans="1:6" x14ac:dyDescent="0.25">
      <c r="A32" s="50" t="s">
        <v>57</v>
      </c>
      <c r="B32" s="62">
        <v>0</v>
      </c>
      <c r="C32" s="62">
        <v>0</v>
      </c>
      <c r="D32" s="50" t="s">
        <v>58</v>
      </c>
      <c r="E32" s="62">
        <v>0</v>
      </c>
      <c r="F32" s="62">
        <v>0</v>
      </c>
    </row>
    <row r="33" spans="1:6" ht="14.45" customHeight="1" x14ac:dyDescent="0.25">
      <c r="A33" s="50" t="s">
        <v>59</v>
      </c>
      <c r="B33" s="62">
        <v>0</v>
      </c>
      <c r="C33" s="62">
        <v>0</v>
      </c>
      <c r="D33" s="50" t="s">
        <v>60</v>
      </c>
      <c r="E33" s="62">
        <v>0</v>
      </c>
      <c r="F33" s="62">
        <v>0</v>
      </c>
    </row>
    <row r="34" spans="1:6" ht="14.45" customHeight="1" x14ac:dyDescent="0.25">
      <c r="A34" s="50" t="s">
        <v>61</v>
      </c>
      <c r="B34" s="62">
        <v>0</v>
      </c>
      <c r="C34" s="62">
        <v>0</v>
      </c>
      <c r="D34" s="50" t="s">
        <v>62</v>
      </c>
      <c r="E34" s="62">
        <v>0</v>
      </c>
      <c r="F34" s="62">
        <v>0</v>
      </c>
    </row>
    <row r="35" spans="1:6" ht="14.45" customHeight="1" x14ac:dyDescent="0.25">
      <c r="A35" s="50" t="s">
        <v>63</v>
      </c>
      <c r="B35" s="62">
        <v>0</v>
      </c>
      <c r="C35" s="62">
        <v>0</v>
      </c>
      <c r="D35" s="50" t="s">
        <v>64</v>
      </c>
      <c r="E35" s="62">
        <v>0</v>
      </c>
      <c r="F35" s="62">
        <v>0</v>
      </c>
    </row>
    <row r="36" spans="1:6" ht="14.45" customHeight="1" x14ac:dyDescent="0.25">
      <c r="A36" s="50" t="s">
        <v>65</v>
      </c>
      <c r="B36" s="62">
        <v>0</v>
      </c>
      <c r="C36" s="62">
        <v>0</v>
      </c>
      <c r="D36" s="50" t="s">
        <v>66</v>
      </c>
      <c r="E36" s="62">
        <v>0</v>
      </c>
      <c r="F36" s="62">
        <v>0</v>
      </c>
    </row>
    <row r="37" spans="1:6" ht="14.45" customHeight="1" x14ac:dyDescent="0.25">
      <c r="A37" s="48" t="s">
        <v>67</v>
      </c>
      <c r="B37" s="62">
        <v>0</v>
      </c>
      <c r="C37" s="62">
        <v>0</v>
      </c>
      <c r="D37" s="50" t="s">
        <v>68</v>
      </c>
      <c r="E37" s="62">
        <v>0</v>
      </c>
      <c r="F37" s="62">
        <v>0</v>
      </c>
    </row>
    <row r="38" spans="1:6" x14ac:dyDescent="0.25">
      <c r="A38" s="48" t="s">
        <v>69</v>
      </c>
      <c r="B38" s="62">
        <f>SUM(B39:B40)</f>
        <v>0</v>
      </c>
      <c r="C38" s="62">
        <f>SUM(C39:C40)</f>
        <v>0</v>
      </c>
      <c r="D38" s="48" t="s">
        <v>70</v>
      </c>
      <c r="E38" s="62">
        <f>SUM(E39:E41)</f>
        <v>0</v>
      </c>
      <c r="F38" s="62">
        <f>SUM(F39:F41)</f>
        <v>0</v>
      </c>
    </row>
    <row r="39" spans="1:6" x14ac:dyDescent="0.25">
      <c r="A39" s="50" t="s">
        <v>71</v>
      </c>
      <c r="B39" s="62">
        <v>0</v>
      </c>
      <c r="C39" s="62">
        <v>0</v>
      </c>
      <c r="D39" s="50" t="s">
        <v>72</v>
      </c>
      <c r="E39" s="62">
        <v>0</v>
      </c>
      <c r="F39" s="62">
        <v>0</v>
      </c>
    </row>
    <row r="40" spans="1:6" x14ac:dyDescent="0.25">
      <c r="A40" s="50" t="s">
        <v>73</v>
      </c>
      <c r="B40" s="62">
        <v>0</v>
      </c>
      <c r="C40" s="62">
        <v>0</v>
      </c>
      <c r="D40" s="50" t="s">
        <v>74</v>
      </c>
      <c r="E40" s="62">
        <v>0</v>
      </c>
      <c r="F40" s="62">
        <v>0</v>
      </c>
    </row>
    <row r="41" spans="1:6" x14ac:dyDescent="0.25">
      <c r="A41" s="48" t="s">
        <v>75</v>
      </c>
      <c r="B41" s="62">
        <f>SUM(B42:B45)</f>
        <v>0</v>
      </c>
      <c r="C41" s="62">
        <f>SUM(C42:C45)</f>
        <v>0</v>
      </c>
      <c r="D41" s="50" t="s">
        <v>76</v>
      </c>
      <c r="E41" s="62">
        <v>0</v>
      </c>
      <c r="F41" s="62">
        <v>0</v>
      </c>
    </row>
    <row r="42" spans="1:6" x14ac:dyDescent="0.25">
      <c r="A42" s="50" t="s">
        <v>77</v>
      </c>
      <c r="B42" s="62">
        <v>0</v>
      </c>
      <c r="C42" s="62">
        <v>0</v>
      </c>
      <c r="D42" s="48" t="s">
        <v>78</v>
      </c>
      <c r="E42" s="62">
        <f>SUM(E43:E45)</f>
        <v>0</v>
      </c>
      <c r="F42" s="62">
        <f>SUM(F43:F45)</f>
        <v>0</v>
      </c>
    </row>
    <row r="43" spans="1:6" x14ac:dyDescent="0.25">
      <c r="A43" s="50" t="s">
        <v>79</v>
      </c>
      <c r="B43" s="62">
        <v>0</v>
      </c>
      <c r="C43" s="62">
        <v>0</v>
      </c>
      <c r="D43" s="50" t="s">
        <v>80</v>
      </c>
      <c r="E43" s="62">
        <v>0</v>
      </c>
      <c r="F43" s="62">
        <v>0</v>
      </c>
    </row>
    <row r="44" spans="1:6" x14ac:dyDescent="0.25">
      <c r="A44" s="50" t="s">
        <v>81</v>
      </c>
      <c r="B44" s="62">
        <v>0</v>
      </c>
      <c r="C44" s="62">
        <v>0</v>
      </c>
      <c r="D44" s="50" t="s">
        <v>82</v>
      </c>
      <c r="E44" s="62">
        <v>0</v>
      </c>
      <c r="F44" s="62">
        <v>0</v>
      </c>
    </row>
    <row r="45" spans="1:6" x14ac:dyDescent="0.25">
      <c r="A45" s="50" t="s">
        <v>83</v>
      </c>
      <c r="B45" s="62">
        <v>0</v>
      </c>
      <c r="C45" s="62">
        <v>0</v>
      </c>
      <c r="D45" s="50" t="s">
        <v>84</v>
      </c>
      <c r="E45" s="62">
        <v>0</v>
      </c>
      <c r="F45" s="62">
        <v>0</v>
      </c>
    </row>
    <row r="46" spans="1:6" x14ac:dyDescent="0.25">
      <c r="A46" s="47"/>
      <c r="B46" s="47"/>
      <c r="C46" s="47"/>
      <c r="D46" s="47"/>
      <c r="E46" s="47"/>
      <c r="F46" s="47"/>
    </row>
    <row r="47" spans="1:6" x14ac:dyDescent="0.25">
      <c r="A47" s="3" t="s">
        <v>85</v>
      </c>
      <c r="B47" s="12">
        <f>B9+B17+B25+B31+B38+B41</f>
        <v>385452.16999999993</v>
      </c>
      <c r="C47" s="12">
        <f>C9+C17+C25+C31+C38+C41</f>
        <v>385452.16999999993</v>
      </c>
      <c r="D47" s="2" t="s">
        <v>86</v>
      </c>
      <c r="E47" s="12">
        <f>E9+E19+E23+E26+E27+E31+E38+E42</f>
        <v>317862.84999999998</v>
      </c>
      <c r="F47" s="12">
        <f>F9+F19+F23+F26+F27+F31+F38+F42</f>
        <v>317862.84999999998</v>
      </c>
    </row>
    <row r="48" spans="1:6" x14ac:dyDescent="0.25">
      <c r="A48" s="47"/>
      <c r="B48" s="47"/>
      <c r="C48" s="47"/>
      <c r="D48" s="47"/>
      <c r="E48" s="47"/>
      <c r="F48" s="47"/>
    </row>
    <row r="49" spans="1:6" x14ac:dyDescent="0.25">
      <c r="A49" s="2" t="s">
        <v>87</v>
      </c>
      <c r="B49" s="47"/>
      <c r="C49" s="47"/>
      <c r="D49" s="2" t="s">
        <v>88</v>
      </c>
      <c r="E49" s="47"/>
      <c r="F49" s="47"/>
    </row>
    <row r="50" spans="1:6" x14ac:dyDescent="0.25">
      <c r="A50" s="48" t="s">
        <v>89</v>
      </c>
      <c r="B50" s="62">
        <v>0</v>
      </c>
      <c r="C50" s="62">
        <v>0</v>
      </c>
      <c r="D50" s="48" t="s">
        <v>90</v>
      </c>
      <c r="E50" s="62">
        <v>0</v>
      </c>
      <c r="F50" s="62">
        <v>0</v>
      </c>
    </row>
    <row r="51" spans="1:6" x14ac:dyDescent="0.25">
      <c r="A51" s="48" t="s">
        <v>91</v>
      </c>
      <c r="B51" s="62">
        <v>0</v>
      </c>
      <c r="C51" s="62">
        <v>0</v>
      </c>
      <c r="D51" s="48" t="s">
        <v>92</v>
      </c>
      <c r="E51" s="62">
        <v>0</v>
      </c>
      <c r="F51" s="62">
        <v>0</v>
      </c>
    </row>
    <row r="52" spans="1:6" x14ac:dyDescent="0.25">
      <c r="A52" s="48" t="s">
        <v>93</v>
      </c>
      <c r="B52" s="62">
        <v>0</v>
      </c>
      <c r="C52" s="62">
        <v>0</v>
      </c>
      <c r="D52" s="48" t="s">
        <v>94</v>
      </c>
      <c r="E52" s="62">
        <v>0</v>
      </c>
      <c r="F52" s="62">
        <v>0</v>
      </c>
    </row>
    <row r="53" spans="1:6" x14ac:dyDescent="0.25">
      <c r="A53" s="48" t="s">
        <v>95</v>
      </c>
      <c r="B53" s="62">
        <v>3190989.97</v>
      </c>
      <c r="C53" s="62">
        <v>3190989.97</v>
      </c>
      <c r="D53" s="48" t="s">
        <v>96</v>
      </c>
      <c r="E53" s="62">
        <v>0</v>
      </c>
      <c r="F53" s="62">
        <v>0</v>
      </c>
    </row>
    <row r="54" spans="1:6" x14ac:dyDescent="0.25">
      <c r="A54" s="48" t="s">
        <v>97</v>
      </c>
      <c r="B54" s="62">
        <v>33635.94</v>
      </c>
      <c r="C54" s="62">
        <v>33635.94</v>
      </c>
      <c r="D54" s="48" t="s">
        <v>98</v>
      </c>
      <c r="E54" s="62">
        <v>0</v>
      </c>
      <c r="F54" s="62">
        <v>0</v>
      </c>
    </row>
    <row r="55" spans="1:6" x14ac:dyDescent="0.25">
      <c r="A55" s="48" t="s">
        <v>99</v>
      </c>
      <c r="B55" s="62">
        <v>-2443204.3199999998</v>
      </c>
      <c r="C55" s="62">
        <v>-2443204.3199999998</v>
      </c>
      <c r="D55" s="52" t="s">
        <v>100</v>
      </c>
      <c r="E55" s="62">
        <v>0</v>
      </c>
      <c r="F55" s="62">
        <v>0</v>
      </c>
    </row>
    <row r="56" spans="1:6" x14ac:dyDescent="0.25">
      <c r="A56" s="48" t="s">
        <v>101</v>
      </c>
      <c r="B56" s="62">
        <v>0</v>
      </c>
      <c r="C56" s="62">
        <v>0</v>
      </c>
      <c r="D56" s="47"/>
      <c r="E56" s="47"/>
      <c r="F56" s="47"/>
    </row>
    <row r="57" spans="1:6" x14ac:dyDescent="0.25">
      <c r="A57" s="48" t="s">
        <v>102</v>
      </c>
      <c r="B57" s="62">
        <v>0</v>
      </c>
      <c r="C57" s="62">
        <v>0</v>
      </c>
      <c r="D57" s="2" t="s">
        <v>103</v>
      </c>
      <c r="E57" s="12">
        <f>SUM(E50:E55)</f>
        <v>0</v>
      </c>
      <c r="F57" s="12">
        <f>SUM(F50:F55)</f>
        <v>0</v>
      </c>
    </row>
    <row r="58" spans="1:6" x14ac:dyDescent="0.25">
      <c r="A58" s="48" t="s">
        <v>104</v>
      </c>
      <c r="B58" s="62">
        <v>0</v>
      </c>
      <c r="C58" s="62">
        <v>0</v>
      </c>
      <c r="D58" s="47"/>
      <c r="E58" s="47"/>
      <c r="F58" s="47"/>
    </row>
    <row r="59" spans="1:6" x14ac:dyDescent="0.25">
      <c r="A59" s="47"/>
      <c r="B59" s="47"/>
      <c r="C59" s="47"/>
      <c r="D59" s="2" t="s">
        <v>105</v>
      </c>
      <c r="E59" s="12">
        <f>E47+E57</f>
        <v>317862.84999999998</v>
      </c>
      <c r="F59" s="12">
        <f>F47+F57</f>
        <v>317862.84999999998</v>
      </c>
    </row>
    <row r="60" spans="1:6" x14ac:dyDescent="0.25">
      <c r="A60" s="3" t="s">
        <v>106</v>
      </c>
      <c r="B60" s="12">
        <f>SUM(B50:B58)</f>
        <v>781421.59000000032</v>
      </c>
      <c r="C60" s="12">
        <f>SUM(C50:C58)</f>
        <v>781421.59000000032</v>
      </c>
      <c r="D60" s="47"/>
      <c r="E60" s="47"/>
      <c r="F60" s="47"/>
    </row>
    <row r="61" spans="1:6" x14ac:dyDescent="0.25">
      <c r="A61" s="47"/>
      <c r="B61" s="47"/>
      <c r="C61" s="47"/>
      <c r="D61" s="53" t="s">
        <v>107</v>
      </c>
      <c r="E61" s="47"/>
      <c r="F61" s="47"/>
    </row>
    <row r="62" spans="1:6" x14ac:dyDescent="0.25">
      <c r="A62" s="3" t="s">
        <v>108</v>
      </c>
      <c r="B62" s="12">
        <f>SUM(B47+B60)</f>
        <v>1166873.7600000002</v>
      </c>
      <c r="C62" s="12">
        <f>SUM(C47+C60)</f>
        <v>1166873.7600000002</v>
      </c>
      <c r="D62" s="47"/>
      <c r="E62" s="47"/>
      <c r="F62" s="47"/>
    </row>
    <row r="63" spans="1:6" x14ac:dyDescent="0.25">
      <c r="A63" s="47"/>
      <c r="B63" s="47"/>
      <c r="C63" s="47"/>
      <c r="D63" s="54" t="s">
        <v>109</v>
      </c>
      <c r="E63" s="62">
        <f>SUM(E64:E66)</f>
        <v>0</v>
      </c>
      <c r="F63" s="62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62">
        <v>0</v>
      </c>
      <c r="F64" s="62">
        <v>0</v>
      </c>
    </row>
    <row r="65" spans="1:6" x14ac:dyDescent="0.25">
      <c r="A65" s="47"/>
      <c r="B65" s="47"/>
      <c r="C65" s="47"/>
      <c r="D65" s="52" t="s">
        <v>111</v>
      </c>
      <c r="E65" s="62">
        <v>0</v>
      </c>
      <c r="F65" s="62">
        <v>0</v>
      </c>
    </row>
    <row r="66" spans="1:6" x14ac:dyDescent="0.25">
      <c r="A66" s="47"/>
      <c r="B66" s="47"/>
      <c r="C66" s="47"/>
      <c r="D66" s="48" t="s">
        <v>112</v>
      </c>
      <c r="E66" s="62">
        <v>0</v>
      </c>
      <c r="F66" s="62">
        <v>0</v>
      </c>
    </row>
    <row r="67" spans="1:6" x14ac:dyDescent="0.25">
      <c r="A67" s="47"/>
      <c r="B67" s="47"/>
      <c r="C67" s="47"/>
      <c r="D67" s="47"/>
      <c r="E67" s="47"/>
      <c r="F67" s="47"/>
    </row>
    <row r="68" spans="1:6" x14ac:dyDescent="0.25">
      <c r="A68" s="47"/>
      <c r="B68" s="47"/>
      <c r="C68" s="47"/>
      <c r="D68" s="54" t="s">
        <v>113</v>
      </c>
      <c r="E68" s="62">
        <f>SUM(E69:E73)</f>
        <v>849010.91</v>
      </c>
      <c r="F68" s="62">
        <f>SUM(F69:F73)</f>
        <v>849010.91</v>
      </c>
    </row>
    <row r="69" spans="1:6" x14ac:dyDescent="0.25">
      <c r="A69" s="55"/>
      <c r="B69" s="47"/>
      <c r="C69" s="47"/>
      <c r="D69" s="48" t="s">
        <v>114</v>
      </c>
      <c r="E69" s="62">
        <v>0</v>
      </c>
      <c r="F69" s="62">
        <v>0</v>
      </c>
    </row>
    <row r="70" spans="1:6" x14ac:dyDescent="0.25">
      <c r="A70" s="55"/>
      <c r="B70" s="47"/>
      <c r="C70" s="47"/>
      <c r="D70" s="48" t="s">
        <v>115</v>
      </c>
      <c r="E70" s="62">
        <v>849010.91</v>
      </c>
      <c r="F70" s="62">
        <v>849010.91</v>
      </c>
    </row>
    <row r="71" spans="1:6" x14ac:dyDescent="0.25">
      <c r="A71" s="55"/>
      <c r="B71" s="47"/>
      <c r="C71" s="47"/>
      <c r="D71" s="48" t="s">
        <v>116</v>
      </c>
      <c r="E71" s="62">
        <v>0</v>
      </c>
      <c r="F71" s="62">
        <v>0</v>
      </c>
    </row>
    <row r="72" spans="1:6" x14ac:dyDescent="0.25">
      <c r="A72" s="55"/>
      <c r="B72" s="47"/>
      <c r="C72" s="47"/>
      <c r="D72" s="48" t="s">
        <v>117</v>
      </c>
      <c r="E72" s="62">
        <v>0</v>
      </c>
      <c r="F72" s="62">
        <v>0</v>
      </c>
    </row>
    <row r="73" spans="1:6" x14ac:dyDescent="0.25">
      <c r="A73" s="55"/>
      <c r="B73" s="47"/>
      <c r="C73" s="47"/>
      <c r="D73" s="48" t="s">
        <v>118</v>
      </c>
      <c r="E73" s="62">
        <v>0</v>
      </c>
      <c r="F73" s="62">
        <v>0</v>
      </c>
    </row>
    <row r="74" spans="1:6" x14ac:dyDescent="0.25">
      <c r="A74" s="55"/>
      <c r="B74" s="47"/>
      <c r="C74" s="47"/>
      <c r="D74" s="47"/>
      <c r="E74" s="47"/>
      <c r="F74" s="47"/>
    </row>
    <row r="75" spans="1:6" x14ac:dyDescent="0.25">
      <c r="A75" s="55"/>
      <c r="B75" s="47"/>
      <c r="C75" s="47"/>
      <c r="D75" s="54" t="s">
        <v>119</v>
      </c>
      <c r="E75" s="62">
        <f>E76+E77</f>
        <v>0</v>
      </c>
      <c r="F75" s="62">
        <f>F76+F77</f>
        <v>0</v>
      </c>
    </row>
    <row r="76" spans="1:6" x14ac:dyDescent="0.25">
      <c r="A76" s="55"/>
      <c r="B76" s="47"/>
      <c r="C76" s="47"/>
      <c r="D76" s="48" t="s">
        <v>120</v>
      </c>
      <c r="E76" s="62">
        <v>0</v>
      </c>
      <c r="F76" s="62">
        <v>0</v>
      </c>
    </row>
    <row r="77" spans="1:6" x14ac:dyDescent="0.25">
      <c r="A77" s="55"/>
      <c r="B77" s="47"/>
      <c r="C77" s="47"/>
      <c r="D77" s="48" t="s">
        <v>121</v>
      </c>
      <c r="E77" s="62">
        <v>0</v>
      </c>
      <c r="F77" s="62">
        <v>0</v>
      </c>
    </row>
    <row r="78" spans="1:6" x14ac:dyDescent="0.25">
      <c r="A78" s="55"/>
      <c r="B78" s="47"/>
      <c r="C78" s="47"/>
      <c r="D78" s="47"/>
      <c r="E78" s="47"/>
      <c r="F78" s="47"/>
    </row>
    <row r="79" spans="1:6" x14ac:dyDescent="0.25">
      <c r="A79" s="55"/>
      <c r="B79" s="47"/>
      <c r="C79" s="47"/>
      <c r="D79" s="2" t="s">
        <v>122</v>
      </c>
      <c r="E79" s="12">
        <f>E63+E68+E75</f>
        <v>849010.91</v>
      </c>
      <c r="F79" s="12">
        <f>F63+F68+F75</f>
        <v>849010.91</v>
      </c>
    </row>
    <row r="80" spans="1:6" x14ac:dyDescent="0.25">
      <c r="A80" s="55"/>
      <c r="B80" s="47"/>
      <c r="C80" s="47"/>
      <c r="D80" s="47"/>
      <c r="E80" s="47"/>
      <c r="F80" s="47"/>
    </row>
    <row r="81" spans="1:6" x14ac:dyDescent="0.25">
      <c r="A81" s="55"/>
      <c r="B81" s="47"/>
      <c r="C81" s="47"/>
      <c r="D81" s="2" t="s">
        <v>123</v>
      </c>
      <c r="E81" s="12">
        <f>E59+E79</f>
        <v>1166873.76</v>
      </c>
      <c r="F81" s="12">
        <f>F59+F79</f>
        <v>1166873.76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9:C62 E9:F45 E47:F47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453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 xml:space="preserve">FIDEICOMISO PROMOCION JUVENIL 129747 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457</v>
      </c>
      <c r="C7" s="165"/>
      <c r="D7" s="165"/>
      <c r="E7" s="165"/>
      <c r="F7" s="165"/>
      <c r="G7" s="16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FIDEICOMISO PROMOCION JUVENIL 129747 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457</v>
      </c>
      <c r="C7" s="165"/>
      <c r="D7" s="165"/>
      <c r="E7" s="165"/>
      <c r="F7" s="165"/>
      <c r="G7" s="16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488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FIDEICOMISO PROMOCION JUVENIL 129747 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FIDEICOMISO PROMOCION JUVENIL 129747 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 xml:space="preserve">FIDEICOMISO PROMOCION JUVENIL 129747 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A5" sqref="A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 xml:space="preserve">FIDEICOMISO PROMOCION JUVENIL 129747 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">
        <v>564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12">
        <f>B9+B13</f>
        <v>0</v>
      </c>
      <c r="C8" s="4">
        <f t="shared" ref="C8:H8" si="0">C9+C13</f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62">
        <f>SUM(B10:B12)</f>
        <v>0</v>
      </c>
      <c r="C9" s="49">
        <f t="shared" ref="C9:H9" si="1">SUM(C10:C12)</f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62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62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62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62">
        <f>SUM(B14:B16)</f>
        <v>0</v>
      </c>
      <c r="C13" s="49">
        <f t="shared" ref="C13:H13" si="2">SUM(C14:C16)</f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62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62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62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55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12">
        <v>317862.84999999998</v>
      </c>
      <c r="C18" s="112"/>
      <c r="D18" s="112"/>
      <c r="E18" s="112"/>
      <c r="F18" s="12">
        <v>317862.84999999998</v>
      </c>
      <c r="G18" s="112"/>
      <c r="H18" s="112"/>
    </row>
    <row r="19" spans="1:8" ht="16.5" customHeight="1" x14ac:dyDescent="0.25">
      <c r="A19" s="111"/>
      <c r="B19" s="55"/>
      <c r="C19" s="94"/>
      <c r="D19" s="94"/>
      <c r="E19" s="94"/>
      <c r="F19" s="55"/>
      <c r="G19" s="94"/>
      <c r="H19" s="94"/>
    </row>
    <row r="20" spans="1:8" ht="14.45" customHeight="1" x14ac:dyDescent="0.25">
      <c r="A20" s="8" t="s">
        <v>144</v>
      </c>
      <c r="B20" s="12">
        <f>B8+B18</f>
        <v>317862.84999999998</v>
      </c>
      <c r="C20" s="4">
        <f t="shared" ref="C20:H20" si="3">C8+C18</f>
        <v>0</v>
      </c>
      <c r="D20" s="4">
        <f t="shared" si="3"/>
        <v>0</v>
      </c>
      <c r="E20" s="4">
        <f t="shared" si="3"/>
        <v>0</v>
      </c>
      <c r="F20" s="12">
        <f t="shared" si="3"/>
        <v>317862.84999999998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47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12">
        <f>SUM(B23:DEUDA_CONT_FIN_01)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62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62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62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47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12">
        <f>SUM(B28:VALOR_INS_BCC_FIN_01)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62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62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62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G11:H21 C23:H30 D13:F13 C8:C22 D8:H9 D22:H22 B8:B30 D17:F21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1:H31 B41:F44 C8:H17 C21:H30 C18:E20 G18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 xml:space="preserve">FIDEICOMISO PROMOCION JUVENIL 129747 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565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>
        <v>0</v>
      </c>
      <c r="C8" s="102">
        <v>0</v>
      </c>
      <c r="D8" s="102">
        <v>0</v>
      </c>
      <c r="E8" s="12">
        <f>SUM(E9:E12)</f>
        <v>0</v>
      </c>
      <c r="F8" s="102">
        <v>0</v>
      </c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>
        <v>0</v>
      </c>
      <c r="C14" s="102">
        <v>0</v>
      </c>
      <c r="D14" s="102">
        <v>0</v>
      </c>
      <c r="E14" s="12">
        <f>SUM(E15:E18)</f>
        <v>0</v>
      </c>
      <c r="F14" s="102">
        <v>0</v>
      </c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>
        <v>0</v>
      </c>
      <c r="C20" s="102">
        <v>0</v>
      </c>
      <c r="D20" s="102">
        <v>0</v>
      </c>
      <c r="E20" s="12">
        <f>SUM(E8,E14)</f>
        <v>0</v>
      </c>
      <c r="F20" s="102">
        <v>0</v>
      </c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activeCell="A4" sqref="A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 xml:space="preserve">FIDEICOMISO PROMOCION JUVENIL 129747 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31 de Diciembre de 2023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0</v>
      </c>
      <c r="C8" s="15">
        <f>SUM(C9:C11)</f>
        <v>0</v>
      </c>
      <c r="D8" s="15">
        <f>SUM(D9:D11)</f>
        <v>0</v>
      </c>
    </row>
    <row r="9" spans="1:4" x14ac:dyDescent="0.25">
      <c r="A9" s="60" t="s">
        <v>195</v>
      </c>
      <c r="B9" s="97">
        <v>0</v>
      </c>
      <c r="C9" s="97">
        <v>0</v>
      </c>
      <c r="D9" s="97">
        <v>0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4" x14ac:dyDescent="0.25">
      <c r="A14" s="60" t="s">
        <v>199</v>
      </c>
      <c r="B14" s="97">
        <v>0</v>
      </c>
      <c r="C14" s="97">
        <v>0</v>
      </c>
      <c r="D14" s="97">
        <v>0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0</v>
      </c>
      <c r="D21" s="15">
        <f>D8-D13+D17</f>
        <v>0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0</v>
      </c>
      <c r="D23" s="15">
        <f>D21-D11</f>
        <v>0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0</v>
      </c>
      <c r="D25" s="15">
        <f>D23-D17</f>
        <v>0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0</v>
      </c>
      <c r="D33" s="4">
        <f>D25+D29</f>
        <v>0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0</v>
      </c>
      <c r="C48" s="99">
        <f>C9</f>
        <v>0</v>
      </c>
      <c r="D48" s="99">
        <f>D9</f>
        <v>0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0</v>
      </c>
      <c r="D57" s="4">
        <f>D48+D49-D53+D55</f>
        <v>0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0</v>
      </c>
      <c r="D59" s="4">
        <f>D57-D49</f>
        <v>0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25 B29:D33 B37:D44 B48:D59 B63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activeCell="G76" sqref="G7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FIDEICOMISO PROMOCION JUVENIL 129747 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f t="shared" si="4"/>
        <v>0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0</v>
      </c>
      <c r="C41" s="4">
        <f t="shared" si="7"/>
        <v>0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0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0</v>
      </c>
      <c r="C70" s="4">
        <f t="shared" si="16"/>
        <v>0</v>
      </c>
      <c r="D70" s="4">
        <f t="shared" si="16"/>
        <v>0</v>
      </c>
      <c r="E70" s="4">
        <f t="shared" si="16"/>
        <v>0</v>
      </c>
      <c r="F70" s="4">
        <f t="shared" si="16"/>
        <v>0</v>
      </c>
      <c r="G70" s="4">
        <f t="shared" si="16"/>
        <v>0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58 B60:F75 G9:G15 G60:G76 G55:G58 G38:G53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2" zoomScale="85" zoomScaleNormal="85" workbookViewId="0">
      <selection activeCell="G160" sqref="G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 xml:space="preserve">FIDEICOMISO PROMOCION JUVENIL 129747 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f t="shared" ref="B9:G9" si="0">SUM(B10,B18,B28,B38,B48,B58,B62,B71,B75)</f>
        <v>0</v>
      </c>
      <c r="C9" s="86">
        <f t="shared" si="0"/>
        <v>0</v>
      </c>
      <c r="D9" s="86">
        <f t="shared" si="0"/>
        <v>0</v>
      </c>
      <c r="E9" s="86">
        <f t="shared" si="0"/>
        <v>0</v>
      </c>
      <c r="F9" s="86">
        <f t="shared" si="0"/>
        <v>0</v>
      </c>
      <c r="G9" s="86">
        <f t="shared" si="0"/>
        <v>0</v>
      </c>
    </row>
    <row r="10" spans="1:7" x14ac:dyDescent="0.25">
      <c r="A10" s="87" t="s">
        <v>311</v>
      </c>
      <c r="B10" s="86">
        <f t="shared" ref="B10:G10" si="1">SUM(B11:B17)</f>
        <v>0</v>
      </c>
      <c r="C10" s="86">
        <f t="shared" si="1"/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</row>
    <row r="11" spans="1:7" x14ac:dyDescent="0.25">
      <c r="A11" s="88" t="s">
        <v>312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f>D11-E11</f>
        <v>0</v>
      </c>
    </row>
    <row r="12" spans="1:7" x14ac:dyDescent="0.25">
      <c r="A12" s="88" t="s">
        <v>313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f t="shared" ref="G12:G17" si="2">D12-E12</f>
        <v>0</v>
      </c>
    </row>
    <row r="13" spans="1:7" x14ac:dyDescent="0.25">
      <c r="A13" s="88" t="s">
        <v>314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f t="shared" si="2"/>
        <v>0</v>
      </c>
    </row>
    <row r="14" spans="1:7" x14ac:dyDescent="0.25">
      <c r="A14" s="88" t="s">
        <v>315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f t="shared" si="2"/>
        <v>0</v>
      </c>
    </row>
    <row r="15" spans="1:7" x14ac:dyDescent="0.25">
      <c r="A15" s="88" t="s">
        <v>316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f t="shared" si="2"/>
        <v>0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0</v>
      </c>
      <c r="C18" s="86">
        <f t="shared" si="3"/>
        <v>0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0</v>
      </c>
    </row>
    <row r="19" spans="1:7" x14ac:dyDescent="0.25">
      <c r="A19" s="88" t="s">
        <v>320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>D19-E19</f>
        <v>0</v>
      </c>
    </row>
    <row r="20" spans="1:7" x14ac:dyDescent="0.25">
      <c r="A20" s="88" t="s">
        <v>321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ref="G20:G27" si="4">D20-E20</f>
        <v>0</v>
      </c>
    </row>
    <row r="21" spans="1:7" x14ac:dyDescent="0.25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x14ac:dyDescent="0.25">
      <c r="A22" s="88" t="s">
        <v>323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f t="shared" si="4"/>
        <v>0</v>
      </c>
    </row>
    <row r="23" spans="1:7" x14ac:dyDescent="0.25">
      <c r="A23" s="88" t="s">
        <v>324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x14ac:dyDescent="0.25">
      <c r="A24" s="88" t="s">
        <v>325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f t="shared" si="4"/>
        <v>0</v>
      </c>
    </row>
    <row r="25" spans="1:7" x14ac:dyDescent="0.25">
      <c r="A25" s="88" t="s">
        <v>326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4"/>
        <v>0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328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f t="shared" si="4"/>
        <v>0</v>
      </c>
    </row>
    <row r="28" spans="1:7" x14ac:dyDescent="0.25">
      <c r="A28" s="87" t="s">
        <v>329</v>
      </c>
      <c r="B28" s="86">
        <f t="shared" ref="B28:G28" si="5">SUM(B29:B37)</f>
        <v>0</v>
      </c>
      <c r="C28" s="86">
        <f t="shared" si="5"/>
        <v>0</v>
      </c>
      <c r="D28" s="86">
        <f t="shared" si="5"/>
        <v>0</v>
      </c>
      <c r="E28" s="86">
        <f t="shared" si="5"/>
        <v>0</v>
      </c>
      <c r="F28" s="86">
        <f t="shared" si="5"/>
        <v>0</v>
      </c>
      <c r="G28" s="86">
        <f t="shared" si="5"/>
        <v>0</v>
      </c>
    </row>
    <row r="29" spans="1:7" x14ac:dyDescent="0.25">
      <c r="A29" s="88" t="s">
        <v>330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f>D29-E29</f>
        <v>0</v>
      </c>
    </row>
    <row r="30" spans="1:7" x14ac:dyDescent="0.25">
      <c r="A30" s="88" t="s">
        <v>331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f t="shared" ref="G30:G37" si="6">D30-E30</f>
        <v>0</v>
      </c>
    </row>
    <row r="31" spans="1:7" x14ac:dyDescent="0.25">
      <c r="A31" s="88" t="s">
        <v>332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f t="shared" si="6"/>
        <v>0</v>
      </c>
    </row>
    <row r="32" spans="1:7" x14ac:dyDescent="0.25">
      <c r="A32" s="88" t="s">
        <v>333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f t="shared" si="6"/>
        <v>0</v>
      </c>
    </row>
    <row r="33" spans="1:7" ht="14.45" customHeight="1" x14ac:dyDescent="0.25">
      <c r="A33" s="88" t="s">
        <v>334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f t="shared" si="6"/>
        <v>0</v>
      </c>
    </row>
    <row r="34" spans="1:7" ht="14.45" customHeight="1" x14ac:dyDescent="0.25">
      <c r="A34" s="88" t="s">
        <v>335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f t="shared" si="6"/>
        <v>0</v>
      </c>
    </row>
    <row r="35" spans="1:7" ht="14.45" customHeight="1" x14ac:dyDescent="0.25">
      <c r="A35" s="88" t="s">
        <v>336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f t="shared" si="6"/>
        <v>0</v>
      </c>
    </row>
    <row r="36" spans="1:7" ht="14.45" customHeight="1" x14ac:dyDescent="0.25">
      <c r="A36" s="88" t="s">
        <v>337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f t="shared" si="6"/>
        <v>0</v>
      </c>
    </row>
    <row r="37" spans="1:7" ht="14.45" customHeight="1" x14ac:dyDescent="0.25">
      <c r="A37" s="88" t="s">
        <v>338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f t="shared" si="6"/>
        <v>0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0</v>
      </c>
      <c r="C48" s="86">
        <f t="shared" si="9"/>
        <v>0</v>
      </c>
      <c r="D48" s="86">
        <f t="shared" si="9"/>
        <v>0</v>
      </c>
      <c r="E48" s="86">
        <f t="shared" si="9"/>
        <v>0</v>
      </c>
      <c r="F48" s="86">
        <f t="shared" si="9"/>
        <v>0</v>
      </c>
      <c r="G48" s="86">
        <f t="shared" si="9"/>
        <v>0</v>
      </c>
    </row>
    <row r="49" spans="1:7" x14ac:dyDescent="0.25">
      <c r="A49" s="88" t="s">
        <v>350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f>D49-E49</f>
        <v>0</v>
      </c>
    </row>
    <row r="50" spans="1:7" x14ac:dyDescent="0.25">
      <c r="A50" s="88" t="s">
        <v>351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f t="shared" ref="G50:G57" si="10">D50-E50</f>
        <v>0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355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f t="shared" si="10"/>
        <v>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0"/>
        <v>0</v>
      </c>
    </row>
    <row r="58" spans="1:7" x14ac:dyDescent="0.25">
      <c r="A58" s="87" t="s">
        <v>359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0</v>
      </c>
      <c r="C62" s="86">
        <f t="shared" si="13"/>
        <v>0</v>
      </c>
      <c r="D62" s="86">
        <f t="shared" si="13"/>
        <v>0</v>
      </c>
      <c r="E62" s="86">
        <f t="shared" si="13"/>
        <v>0</v>
      </c>
      <c r="F62" s="86">
        <f t="shared" si="13"/>
        <v>0</v>
      </c>
      <c r="G62" s="86">
        <f t="shared" si="13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0</v>
      </c>
      <c r="C159" s="93">
        <f t="shared" si="37"/>
        <v>0</v>
      </c>
      <c r="D159" s="93">
        <f t="shared" si="37"/>
        <v>0</v>
      </c>
      <c r="E159" s="93">
        <f t="shared" si="37"/>
        <v>0</v>
      </c>
      <c r="F159" s="93">
        <f t="shared" si="37"/>
        <v>0</v>
      </c>
      <c r="G159" s="93">
        <f t="shared" si="37"/>
        <v>0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29:G37 B28:F28 B39:G47 B38:F38 B49:G57 B48:F48 B59:G61 B58:F58 B63:G70 B62:F62 B71:F92 B94:F159 B93:C93 E93:F9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G30" sqref="G3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 xml:space="preserve">FIDEICOMISO PROMOCION JUVENIL 129747 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SUM(B10:B17)</f>
        <v>0</v>
      </c>
      <c r="C9" s="31">
        <f t="shared" ref="C9:G9" si="0">SUM(C10:C17)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</row>
    <row r="10" spans="1:7" x14ac:dyDescent="0.25">
      <c r="A10" s="65" t="s">
        <v>389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</row>
    <row r="11" spans="1:7" x14ac:dyDescent="0.25">
      <c r="A11" s="65" t="s">
        <v>390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0</v>
      </c>
      <c r="C29" s="4">
        <f t="shared" ref="C29:G29" si="2">SUM(C19,C9)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4" zoomScale="62" zoomScaleNormal="94" workbookViewId="0">
      <selection activeCell="G78" sqref="G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 xml:space="preserve">FIDEICOMISO PROMOCION JUVENIL 129747 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30" x14ac:dyDescent="0.2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403</v>
      </c>
      <c r="B9" s="31">
        <f>SUM(B10,B19,B27,B37)</f>
        <v>0</v>
      </c>
      <c r="C9" s="31">
        <f t="shared" ref="C9:G9" si="0">SUM(C10,C19,C27,C37)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</row>
    <row r="10" spans="1:7" ht="15" customHeight="1" x14ac:dyDescent="0.25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0</v>
      </c>
      <c r="C19" s="49">
        <f t="shared" ref="C19:G19" si="2">SUM(C20:C26)</f>
        <v>0</v>
      </c>
      <c r="D19" s="49">
        <f t="shared" si="2"/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0</v>
      </c>
      <c r="C77" s="4">
        <f t="shared" ref="C77:G77" si="10">C43+C9</f>
        <v>0</v>
      </c>
      <c r="D77" s="4">
        <f t="shared" si="10"/>
        <v>0</v>
      </c>
      <c r="E77" s="4">
        <f t="shared" si="10"/>
        <v>0</v>
      </c>
      <c r="F77" s="4">
        <f t="shared" si="10"/>
        <v>0</v>
      </c>
      <c r="G77" s="4">
        <f t="shared" si="10"/>
        <v>0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E31" sqref="E3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FIDEICOMISO PROMOCION JUVENIL 129747 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440</v>
      </c>
      <c r="B9" s="123">
        <f>SUM(B10,B11,B12,B15,B16,B19)</f>
        <v>0</v>
      </c>
      <c r="C9" s="123">
        <f t="shared" ref="C9:G9" si="0">SUM(C10,C11,C12,C15,C16,C19)</f>
        <v>0</v>
      </c>
      <c r="D9" s="123">
        <f t="shared" si="0"/>
        <v>0</v>
      </c>
      <c r="E9" s="123">
        <f t="shared" si="0"/>
        <v>0</v>
      </c>
      <c r="F9" s="123">
        <f t="shared" si="0"/>
        <v>0</v>
      </c>
      <c r="G9" s="123">
        <f t="shared" si="0"/>
        <v>0</v>
      </c>
    </row>
    <row r="10" spans="1:7" x14ac:dyDescent="0.25">
      <c r="A10" s="60" t="s">
        <v>441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8">
        <f>D10-E10</f>
        <v>0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0</v>
      </c>
      <c r="C33" s="37">
        <f t="shared" ref="C33:G33" si="8">C21+C9</f>
        <v>0</v>
      </c>
      <c r="D33" s="37">
        <f t="shared" si="8"/>
        <v>0</v>
      </c>
      <c r="E33" s="37">
        <f t="shared" si="8"/>
        <v>0</v>
      </c>
      <c r="F33" s="37">
        <f t="shared" si="8"/>
        <v>0</v>
      </c>
      <c r="G33" s="37">
        <f t="shared" si="8"/>
        <v>0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1 B34:G34 B12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  <vt:lpstr>DEUDA_CONT_FIN_01</vt:lpstr>
      <vt:lpstr>VALOR_INS_BCC_FIN_01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Instituto Municipal De la Juventud</cp:lastModifiedBy>
  <cp:revision/>
  <dcterms:created xsi:type="dcterms:W3CDTF">2023-03-16T22:14:51Z</dcterms:created>
  <dcterms:modified xsi:type="dcterms:W3CDTF">2024-01-23T23:00:52Z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