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3\5.- cuenta publica\4.- 4to trimestre cuenta pública 2023\"/>
    </mc:Choice>
  </mc:AlternateContent>
  <xr:revisionPtr revIDLastSave="0" documentId="13_ncr:1_{391B4BCE-6DE0-4DAF-880A-66FDDC75F58C}" xr6:coauthVersionLast="36" xr6:coauthVersionMax="47" xr10:uidLastSave="{00000000-0000-0000-0000-000000000000}"/>
  <bookViews>
    <workbookView xWindow="0" yWindow="0" windowWidth="28800" windowHeight="10185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8"/>
  <fileRecoveryPr autoRecover="0"/>
</workbook>
</file>

<file path=xl/calcChain.xml><?xml version="1.0" encoding="utf-8"?>
<calcChain xmlns="http://schemas.openxmlformats.org/spreadsheetml/2006/main">
  <c r="E16" i="4" l="1"/>
  <c r="D16" i="4"/>
  <c r="F16" i="4"/>
  <c r="G41" i="4"/>
  <c r="G17" i="4"/>
  <c r="G7" i="4"/>
  <c r="F21" i="4" l="1"/>
  <c r="E21" i="4"/>
  <c r="F40" i="4"/>
  <c r="E40" i="4"/>
  <c r="G13" i="4"/>
  <c r="D13" i="4"/>
  <c r="C16" i="4"/>
  <c r="C21" i="4"/>
  <c r="C40" i="4" l="1"/>
  <c r="B40" i="4"/>
  <c r="G38" i="4"/>
  <c r="D38" i="4"/>
  <c r="G37" i="4"/>
  <c r="F37" i="4"/>
  <c r="E37" i="4"/>
  <c r="D37" i="4"/>
  <c r="C37" i="4"/>
  <c r="B37" i="4"/>
  <c r="G35" i="4"/>
  <c r="D35" i="4"/>
  <c r="G34" i="4"/>
  <c r="D34" i="4"/>
  <c r="D31" i="4" s="1"/>
  <c r="G33" i="4"/>
  <c r="D33" i="4"/>
  <c r="G32" i="4"/>
  <c r="G31" i="4" s="1"/>
  <c r="D32" i="4"/>
  <c r="F31" i="4"/>
  <c r="E31" i="4"/>
  <c r="C31" i="4"/>
  <c r="B31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D22" i="4"/>
  <c r="B21" i="4"/>
  <c r="B16" i="4"/>
  <c r="G14" i="4"/>
  <c r="D14" i="4"/>
  <c r="G12" i="4"/>
  <c r="D12" i="4"/>
  <c r="G11" i="4"/>
  <c r="D11" i="4"/>
  <c r="G10" i="4"/>
  <c r="D10" i="4"/>
  <c r="G9" i="4"/>
  <c r="D9" i="4"/>
  <c r="G8" i="4"/>
  <c r="D8" i="4"/>
  <c r="D7" i="4"/>
  <c r="G6" i="4"/>
  <c r="D6" i="4"/>
  <c r="G5" i="4"/>
  <c r="D5" i="4"/>
  <c r="D40" i="4" l="1"/>
  <c r="G21" i="4"/>
  <c r="G40" i="4"/>
  <c r="G16" i="4"/>
  <c r="D21" i="4"/>
</calcChain>
</file>

<file path=xl/sharedStrings.xml><?xml version="1.0" encoding="utf-8"?>
<sst xmlns="http://schemas.openxmlformats.org/spreadsheetml/2006/main" count="64" uniqueCount="41">
  <si>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</si>
  <si>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</si>
  <si>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</si>
  <si>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</si>
  <si>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</si>
  <si>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</si>
  <si>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</si>
  <si>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</si>
  <si>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</si>
  <si>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</si>
  <si>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</si>
  <si>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</si>
  <si>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</si>
  <si>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</si>
  <si>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</si>
  <si>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</si>
  <si>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</si>
  <si>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</si>
  <si>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</si>
  <si>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</si>
  <si>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</si>
  <si>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</si>
  <si>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</si>
  <si>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</si>
  <si>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</si>
  <si>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</si>
  <si>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</si>
  <si>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</si>
  <si>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</si>
  <si>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</si>
  <si>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</si>
  <si>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</si>
  <si>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</si>
  <si>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</si>
  <si>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</si>
  <si>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</si>
  <si>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</si>
  <si>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</si>
  <si>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lnstituto Municipal de la Juventud de León Guanajuato
Estado Analítico de Ingresos
Del 01 de Enero al 31 de Diciembre del 2023</t>
  </si>
  <si>
    <t>Bajo protesta de decir verdad declaramos que los Estados Financieros y sus notas, son razonablemente correctos y son responsabilidad del emisor.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</si>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</sst>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0" fontId="8" fillId="0" borderId="6" xfId="8" applyFont="1" applyBorder="1" applyAlignment="1" applyProtection="1">
      <alignment horizontal="left" vertical="top" indent="3"/>
      <protection locked="0"/>
    </xf>
    <xf numFmtId="4" fontId="7" fillId="0" borderId="6" xfId="8" applyNumberFormat="1" applyFont="1" applyBorder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6" xfId="8" applyFont="1" applyBorder="1" applyAlignment="1">
      <alignment horizontal="center" vertical="top" wrapText="1"/>
    </xf>
    <xf numFmtId="4" fontId="3" fillId="0" borderId="9" xfId="8" applyNumberFormat="1" applyFont="1" applyBorder="1" applyAlignment="1" applyProtection="1">
      <alignment vertical="top"/>
      <protection locked="0"/>
    </xf>
    <xf numFmtId="4" fontId="3" fillId="0" borderId="11" xfId="8" applyNumberFormat="1" applyFont="1" applyBorder="1" applyAlignment="1" applyProtection="1">
      <alignment vertical="top"/>
      <protection locked="0"/>
    </xf>
    <xf numFmtId="4" fontId="7" fillId="0" borderId="4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1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3" xfId="8" applyFont="1" applyBorder="1" applyAlignment="1">
      <alignment horizontal="left" vertical="top" wrapText="1"/>
    </xf>
    <xf numFmtId="4" fontId="0" fillId="0" borderId="11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/>
      <protection locked="0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885825</xdr:colOff>
      <xdr:row>50</xdr:row>
      <xdr:rowOff>0</xdr:rowOff>
    </xdr:from>
    <xdr:to>
      <xdr:col>1</xdr:col>
      <xdr:colOff>219075</xdr:colOff>
      <xdr:row>54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FAD9680-DF22-49EB-B28B-4FC15061B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9248775"/>
          <a:ext cx="2905125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933450</xdr:colOff>
      <xdr:row>58</xdr:row>
      <xdr:rowOff>104775</xdr:rowOff>
    </xdr:from>
    <xdr:to>
      <xdr:col>1</xdr:col>
      <xdr:colOff>981075</xdr:colOff>
      <xdr:row>62</xdr:row>
      <xdr:rowOff>114300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246552A-2215-4928-BB12-7B29DBE5E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10496550"/>
          <a:ext cx="361950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781050</xdr:colOff>
      <xdr:row>58</xdr:row>
      <xdr:rowOff>95251</xdr:rowOff>
    </xdr:from>
    <xdr:to>
      <xdr:col>5</xdr:col>
      <xdr:colOff>977900</xdr:colOff>
      <xdr:row>62</xdr:row>
      <xdr:rowOff>133351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37CA857-7D45-4B13-93DF-E890CAEA1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5575" y="10487026"/>
          <a:ext cx="22352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342900</xdr:colOff>
      <xdr:row>49</xdr:row>
      <xdr:rowOff>38100</xdr:rowOff>
    </xdr:from>
    <xdr:to>
      <xdr:col>6</xdr:col>
      <xdr:colOff>169576</xdr:colOff>
      <xdr:row>53</xdr:row>
      <xdr:rowOff>123825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F155749-B7AB-4841-8D80-3FBBD296F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8905875"/>
          <a:ext cx="2941351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showGridLines="0" tabSelected="1" zoomScaleNormal="100" workbookViewId="0">
      <selection activeCell="K10" sqref="K10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10" ht="33.6" customHeight="1" x14ac:dyDescent="0.2">
      <c r="A1" s="45" t="s">
        <v>38</v>
      </c>
      <c r="B1" s="46"/>
      <c r="C1" s="46"/>
      <c r="D1" s="46"/>
      <c r="E1" s="46"/>
      <c r="F1" s="46"/>
      <c r="G1" s="47"/>
    </row>
    <row r="2" spans="1:10" s="3" customFormat="1" x14ac:dyDescent="0.2">
      <c r="A2" s="34"/>
      <c r="B2" s="50" t="s">
        <v>0</v>
      </c>
      <c r="C2" s="51"/>
      <c r="D2" s="51"/>
      <c r="E2" s="51"/>
      <c r="F2" s="52"/>
      <c r="G2" s="48" t="s">
        <v>7</v>
      </c>
    </row>
    <row r="3" spans="1:10" s="1" customFormat="1" ht="24.95" customHeight="1" x14ac:dyDescent="0.2">
      <c r="A3" s="35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9"/>
    </row>
    <row r="4" spans="1:10" s="1" customFormat="1" x14ac:dyDescent="0.2">
      <c r="A4" s="36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10" x14ac:dyDescent="0.2">
      <c r="A5" s="37" t="s">
        <v>14</v>
      </c>
      <c r="B5" s="15">
        <v>0</v>
      </c>
      <c r="C5" s="15">
        <v>0</v>
      </c>
      <c r="D5" s="15">
        <f>+B5+C5</f>
        <v>0</v>
      </c>
      <c r="E5" s="15">
        <v>0</v>
      </c>
      <c r="F5" s="15">
        <v>0</v>
      </c>
      <c r="G5" s="15">
        <f>+F5-B5</f>
        <v>0</v>
      </c>
    </row>
    <row r="6" spans="1:10" x14ac:dyDescent="0.2">
      <c r="A6" s="38" t="s">
        <v>15</v>
      </c>
      <c r="B6" s="16">
        <v>0</v>
      </c>
      <c r="C6" s="16">
        <v>0</v>
      </c>
      <c r="D6" s="16">
        <f t="shared" ref="D6:D14" si="0">+B6+C6</f>
        <v>0</v>
      </c>
      <c r="E6" s="16">
        <v>0</v>
      </c>
      <c r="F6" s="16">
        <v>0</v>
      </c>
      <c r="G6" s="16">
        <f t="shared" ref="G6:G14" si="1">+F6-B6</f>
        <v>0</v>
      </c>
    </row>
    <row r="7" spans="1:10" x14ac:dyDescent="0.2">
      <c r="A7" s="37" t="s">
        <v>16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>+F7-B7</f>
        <v>0</v>
      </c>
    </row>
    <row r="8" spans="1:10" x14ac:dyDescent="0.2">
      <c r="A8" s="37" t="s">
        <v>17</v>
      </c>
      <c r="B8" s="16">
        <v>0</v>
      </c>
      <c r="C8" s="16">
        <v>0</v>
      </c>
      <c r="D8" s="16">
        <f t="shared" si="0"/>
        <v>0</v>
      </c>
      <c r="E8" s="16">
        <v>0</v>
      </c>
      <c r="F8" s="16">
        <v>0</v>
      </c>
      <c r="G8" s="16">
        <f t="shared" si="1"/>
        <v>0</v>
      </c>
      <c r="J8" s="29" t="s">
        <v>40</v>
      </c>
    </row>
    <row r="9" spans="1:10" x14ac:dyDescent="0.2">
      <c r="A9" s="37" t="s">
        <v>18</v>
      </c>
      <c r="B9" s="16">
        <v>0</v>
      </c>
      <c r="C9" s="16">
        <v>200000</v>
      </c>
      <c r="D9" s="16">
        <f t="shared" si="0"/>
        <v>200000</v>
      </c>
      <c r="E9" s="16">
        <v>295140.3</v>
      </c>
      <c r="F9" s="16">
        <v>295140.3</v>
      </c>
      <c r="G9" s="16">
        <f t="shared" si="1"/>
        <v>295140.3</v>
      </c>
    </row>
    <row r="10" spans="1:10" x14ac:dyDescent="0.2">
      <c r="A10" s="38" t="s">
        <v>19</v>
      </c>
      <c r="B10" s="16">
        <v>0</v>
      </c>
      <c r="C10" s="16">
        <v>0</v>
      </c>
      <c r="D10" s="16">
        <f t="shared" si="0"/>
        <v>0</v>
      </c>
      <c r="E10" s="16">
        <v>0</v>
      </c>
      <c r="F10" s="16">
        <v>0</v>
      </c>
      <c r="G10" s="16">
        <f t="shared" si="1"/>
        <v>0</v>
      </c>
    </row>
    <row r="11" spans="1:10" x14ac:dyDescent="0.2">
      <c r="A11" s="37" t="s">
        <v>20</v>
      </c>
      <c r="B11" s="16">
        <v>0</v>
      </c>
      <c r="C11" s="16">
        <v>0</v>
      </c>
      <c r="D11" s="16">
        <f t="shared" si="0"/>
        <v>0</v>
      </c>
      <c r="E11" s="16">
        <v>0</v>
      </c>
      <c r="F11" s="16">
        <v>0</v>
      </c>
      <c r="G11" s="16">
        <f t="shared" si="1"/>
        <v>0</v>
      </c>
    </row>
    <row r="12" spans="1:10" ht="22.5" x14ac:dyDescent="0.2">
      <c r="A12" s="37" t="s">
        <v>21</v>
      </c>
      <c r="B12" s="16">
        <v>0</v>
      </c>
      <c r="C12" s="16">
        <v>0</v>
      </c>
      <c r="D12" s="16">
        <f t="shared" si="0"/>
        <v>0</v>
      </c>
      <c r="E12" s="16">
        <v>0</v>
      </c>
      <c r="F12" s="16">
        <v>0</v>
      </c>
      <c r="G12" s="16">
        <f t="shared" si="1"/>
        <v>0</v>
      </c>
    </row>
    <row r="13" spans="1:10" ht="22.5" x14ac:dyDescent="0.2">
      <c r="A13" s="37" t="s">
        <v>22</v>
      </c>
      <c r="B13" s="16">
        <v>43084453</v>
      </c>
      <c r="C13" s="16">
        <v>9219784.3900000006</v>
      </c>
      <c r="D13" s="16">
        <f>+B13+C13</f>
        <v>52304237.390000001</v>
      </c>
      <c r="E13" s="16">
        <v>52304235.899999999</v>
      </c>
      <c r="F13" s="16">
        <v>52304235.899999999</v>
      </c>
      <c r="G13" s="16">
        <f>+F13-B13</f>
        <v>9219782.8999999985</v>
      </c>
      <c r="I13" s="43"/>
    </row>
    <row r="14" spans="1:10" x14ac:dyDescent="0.2">
      <c r="A14" s="37" t="s">
        <v>23</v>
      </c>
      <c r="B14" s="16">
        <v>0</v>
      </c>
      <c r="C14" s="16">
        <v>0</v>
      </c>
      <c r="D14" s="16">
        <f t="shared" si="0"/>
        <v>0</v>
      </c>
      <c r="E14" s="16">
        <v>0</v>
      </c>
      <c r="F14" s="16">
        <v>0</v>
      </c>
      <c r="G14" s="16">
        <f t="shared" si="1"/>
        <v>0</v>
      </c>
    </row>
    <row r="15" spans="1:10" x14ac:dyDescent="0.2">
      <c r="B15" s="12"/>
      <c r="C15" s="12"/>
      <c r="D15" s="12"/>
      <c r="E15" s="12"/>
      <c r="F15" s="12"/>
      <c r="G15" s="12"/>
    </row>
    <row r="16" spans="1:10" x14ac:dyDescent="0.2">
      <c r="A16" s="9" t="s">
        <v>24</v>
      </c>
      <c r="B16" s="17">
        <f>SUM(B5:B14)</f>
        <v>43084453</v>
      </c>
      <c r="C16" s="17">
        <f>SUM(C5:C14)</f>
        <v>9419784.3900000006</v>
      </c>
      <c r="D16" s="17">
        <f>SUM(D5:D14)</f>
        <v>52504237.390000001</v>
      </c>
      <c r="E16" s="17">
        <f>SUM(E5:E14)</f>
        <v>52599376.199999996</v>
      </c>
      <c r="F16" s="10">
        <f>SUM(F5:F14)</f>
        <v>52599376.199999996</v>
      </c>
      <c r="G16" s="11">
        <f t="shared" ref="G16" si="2">SUM(G5:G14)</f>
        <v>9514923.1999999993</v>
      </c>
    </row>
    <row r="17" spans="1:7" x14ac:dyDescent="0.2">
      <c r="A17" s="22"/>
      <c r="B17" s="23"/>
      <c r="C17" s="23"/>
      <c r="D17" s="26"/>
      <c r="E17" s="24" t="s">
        <v>25</v>
      </c>
      <c r="F17" s="27"/>
      <c r="G17" s="21">
        <f>+IF(G16&gt;0,G16,0)</f>
        <v>9514923.1999999993</v>
      </c>
    </row>
    <row r="18" spans="1:7" ht="10.5" customHeight="1" x14ac:dyDescent="0.2">
      <c r="A18" s="32"/>
      <c r="B18" s="50" t="s">
        <v>0</v>
      </c>
      <c r="C18" s="51"/>
      <c r="D18" s="51"/>
      <c r="E18" s="51"/>
      <c r="F18" s="52"/>
      <c r="G18" s="48" t="s">
        <v>7</v>
      </c>
    </row>
    <row r="19" spans="1:7" ht="22.5" x14ac:dyDescent="0.2">
      <c r="A19" s="39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9"/>
    </row>
    <row r="20" spans="1:7" x14ac:dyDescent="0.2">
      <c r="A20" s="33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30" t="s">
        <v>27</v>
      </c>
      <c r="B21" s="18">
        <f>SUM(B22:B29)</f>
        <v>43084453.001431361</v>
      </c>
      <c r="C21" s="18">
        <f>SUM(C22:C29)</f>
        <v>9419784.3900000006</v>
      </c>
      <c r="D21" s="18">
        <f t="shared" ref="D21:G21" si="3">SUM(D22:D29)</f>
        <v>52504237.391431361</v>
      </c>
      <c r="E21" s="18">
        <f>SUM(E22:E29)</f>
        <v>52599376.199999996</v>
      </c>
      <c r="F21" s="18">
        <f>SUM(F22:F29)</f>
        <v>52599376.199999996</v>
      </c>
      <c r="G21" s="18">
        <f t="shared" si="3"/>
        <v>9514923.1985686384</v>
      </c>
    </row>
    <row r="22" spans="1:7" x14ac:dyDescent="0.2">
      <c r="A22" s="40" t="s">
        <v>14</v>
      </c>
      <c r="B22" s="19">
        <v>0</v>
      </c>
      <c r="C22" s="19">
        <v>0</v>
      </c>
      <c r="D22" s="19">
        <f>+B22+C22</f>
        <v>0</v>
      </c>
      <c r="E22" s="19">
        <v>0</v>
      </c>
      <c r="F22" s="19">
        <v>0</v>
      </c>
      <c r="G22" s="19">
        <f>+F22-B22</f>
        <v>0</v>
      </c>
    </row>
    <row r="23" spans="1:7" x14ac:dyDescent="0.2">
      <c r="A23" s="40" t="s">
        <v>15</v>
      </c>
      <c r="B23" s="19">
        <v>0</v>
      </c>
      <c r="C23" s="19">
        <v>0</v>
      </c>
      <c r="D23" s="19">
        <f t="shared" ref="D23:D29" si="4">+B23+C23</f>
        <v>0</v>
      </c>
      <c r="E23" s="19">
        <v>0</v>
      </c>
      <c r="F23" s="19">
        <v>0</v>
      </c>
      <c r="G23" s="19">
        <f t="shared" ref="G23:G29" si="5">+F23-B23</f>
        <v>0</v>
      </c>
    </row>
    <row r="24" spans="1:7" x14ac:dyDescent="0.2">
      <c r="A24" s="40" t="s">
        <v>16</v>
      </c>
      <c r="B24" s="19">
        <v>0</v>
      </c>
      <c r="C24" s="19">
        <v>0</v>
      </c>
      <c r="D24" s="19">
        <f t="shared" si="4"/>
        <v>0</v>
      </c>
      <c r="E24" s="19">
        <v>0</v>
      </c>
      <c r="F24" s="19">
        <v>0</v>
      </c>
      <c r="G24" s="19">
        <f t="shared" si="5"/>
        <v>0</v>
      </c>
    </row>
    <row r="25" spans="1:7" x14ac:dyDescent="0.2">
      <c r="A25" s="40" t="s">
        <v>17</v>
      </c>
      <c r="B25" s="19">
        <v>0</v>
      </c>
      <c r="C25" s="19">
        <v>0</v>
      </c>
      <c r="D25" s="19">
        <f t="shared" si="4"/>
        <v>0</v>
      </c>
      <c r="E25" s="19">
        <v>0</v>
      </c>
      <c r="F25" s="19">
        <v>0</v>
      </c>
      <c r="G25" s="19">
        <f t="shared" si="5"/>
        <v>0</v>
      </c>
    </row>
    <row r="26" spans="1:7" x14ac:dyDescent="0.2">
      <c r="A26" s="40" t="s">
        <v>28</v>
      </c>
      <c r="B26" s="42">
        <v>0</v>
      </c>
      <c r="C26" s="42">
        <v>200000</v>
      </c>
      <c r="D26" s="19">
        <f t="shared" si="4"/>
        <v>200000</v>
      </c>
      <c r="E26" s="19">
        <v>295140.3</v>
      </c>
      <c r="F26" s="19">
        <v>295140.3</v>
      </c>
      <c r="G26" s="19">
        <f t="shared" si="5"/>
        <v>295140.3</v>
      </c>
    </row>
    <row r="27" spans="1:7" x14ac:dyDescent="0.2">
      <c r="A27" s="40" t="s">
        <v>29</v>
      </c>
      <c r="B27" s="19">
        <v>0</v>
      </c>
      <c r="C27" s="19">
        <v>0</v>
      </c>
      <c r="D27" s="19">
        <f t="shared" si="4"/>
        <v>0</v>
      </c>
      <c r="E27" s="19">
        <v>0</v>
      </c>
      <c r="F27" s="19">
        <v>0</v>
      </c>
      <c r="G27" s="19">
        <f t="shared" si="5"/>
        <v>0</v>
      </c>
    </row>
    <row r="28" spans="1:7" ht="22.5" x14ac:dyDescent="0.2">
      <c r="A28" s="40" t="s">
        <v>30</v>
      </c>
      <c r="B28" s="19">
        <v>0</v>
      </c>
      <c r="C28" s="19">
        <v>0</v>
      </c>
      <c r="D28" s="19">
        <f t="shared" si="4"/>
        <v>0</v>
      </c>
      <c r="E28" s="19">
        <v>0</v>
      </c>
      <c r="F28" s="19">
        <v>0</v>
      </c>
      <c r="G28" s="19">
        <f t="shared" si="5"/>
        <v>0</v>
      </c>
    </row>
    <row r="29" spans="1:7" ht="22.5" x14ac:dyDescent="0.2">
      <c r="A29" s="40" t="s">
        <v>22</v>
      </c>
      <c r="B29" s="19">
        <v>43084453.001431361</v>
      </c>
      <c r="C29" s="19">
        <v>9219784.3900000006</v>
      </c>
      <c r="D29" s="19">
        <f t="shared" si="4"/>
        <v>52304237.391431361</v>
      </c>
      <c r="E29" s="19">
        <v>52304235.899999999</v>
      </c>
      <c r="F29" s="19">
        <v>52304235.899999999</v>
      </c>
      <c r="G29" s="19">
        <f t="shared" si="5"/>
        <v>9219782.8985686377</v>
      </c>
    </row>
    <row r="30" spans="1:7" x14ac:dyDescent="0.2">
      <c r="A30" s="40"/>
      <c r="B30" s="19"/>
      <c r="C30" s="19"/>
      <c r="D30" s="19"/>
      <c r="E30" s="19"/>
      <c r="F30" s="19"/>
      <c r="G30" s="19"/>
    </row>
    <row r="31" spans="1:7" ht="33.75" x14ac:dyDescent="0.2">
      <c r="A31" s="41" t="s">
        <v>37</v>
      </c>
      <c r="B31" s="20">
        <f>SUM(B32:B35)</f>
        <v>0</v>
      </c>
      <c r="C31" s="20">
        <f t="shared" ref="C31:G31" si="6">SUM(C32:C35)</f>
        <v>0</v>
      </c>
      <c r="D31" s="20">
        <f t="shared" si="6"/>
        <v>0</v>
      </c>
      <c r="E31" s="20">
        <f t="shared" si="6"/>
        <v>0</v>
      </c>
      <c r="F31" s="20">
        <f t="shared" si="6"/>
        <v>0</v>
      </c>
      <c r="G31" s="20">
        <f t="shared" si="6"/>
        <v>0</v>
      </c>
    </row>
    <row r="32" spans="1:7" x14ac:dyDescent="0.2">
      <c r="A32" s="40" t="s">
        <v>15</v>
      </c>
      <c r="B32" s="19">
        <v>0</v>
      </c>
      <c r="C32" s="19">
        <v>0</v>
      </c>
      <c r="D32" s="19">
        <f>+B32+C32</f>
        <v>0</v>
      </c>
      <c r="E32" s="19">
        <v>0</v>
      </c>
      <c r="F32" s="19">
        <v>0</v>
      </c>
      <c r="G32" s="19">
        <f t="shared" ref="G32:G35" si="7">+F32-B32</f>
        <v>0</v>
      </c>
    </row>
    <row r="33" spans="1:7" x14ac:dyDescent="0.2">
      <c r="A33" s="40" t="s">
        <v>31</v>
      </c>
      <c r="B33" s="19">
        <v>0</v>
      </c>
      <c r="C33" s="19">
        <v>0</v>
      </c>
      <c r="D33" s="19">
        <f t="shared" ref="D33:D35" si="8">+B33+C33</f>
        <v>0</v>
      </c>
      <c r="E33" s="19">
        <v>0</v>
      </c>
      <c r="F33" s="19">
        <v>0</v>
      </c>
      <c r="G33" s="19">
        <f t="shared" si="7"/>
        <v>0</v>
      </c>
    </row>
    <row r="34" spans="1:7" ht="22.5" x14ac:dyDescent="0.2">
      <c r="A34" s="40" t="s">
        <v>32</v>
      </c>
      <c r="B34" s="19">
        <v>0</v>
      </c>
      <c r="C34" s="19">
        <v>0</v>
      </c>
      <c r="D34" s="19">
        <f t="shared" si="8"/>
        <v>0</v>
      </c>
      <c r="E34" s="19">
        <v>0</v>
      </c>
      <c r="F34" s="19">
        <v>0</v>
      </c>
      <c r="G34" s="19">
        <f t="shared" si="7"/>
        <v>0</v>
      </c>
    </row>
    <row r="35" spans="1:7" ht="22.5" x14ac:dyDescent="0.2">
      <c r="A35" s="40" t="s">
        <v>22</v>
      </c>
      <c r="B35" s="19">
        <v>0</v>
      </c>
      <c r="C35" s="19">
        <v>0</v>
      </c>
      <c r="D35" s="19">
        <f t="shared" si="8"/>
        <v>0</v>
      </c>
      <c r="E35" s="19">
        <v>0</v>
      </c>
      <c r="F35" s="19">
        <v>0</v>
      </c>
      <c r="G35" s="19">
        <f t="shared" si="7"/>
        <v>0</v>
      </c>
    </row>
    <row r="36" spans="1:7" x14ac:dyDescent="0.2">
      <c r="A36" s="13"/>
      <c r="B36" s="19"/>
      <c r="C36" s="19"/>
      <c r="D36" s="19"/>
      <c r="E36" s="19"/>
      <c r="F36" s="19"/>
      <c r="G36" s="19"/>
    </row>
    <row r="37" spans="1:7" x14ac:dyDescent="0.2">
      <c r="A37" s="31" t="s">
        <v>33</v>
      </c>
      <c r="B37" s="20">
        <f>SUM(B38)</f>
        <v>0</v>
      </c>
      <c r="C37" s="20">
        <f t="shared" ref="C37:G37" si="9">SUM(C38)</f>
        <v>0</v>
      </c>
      <c r="D37" s="20">
        <f t="shared" si="9"/>
        <v>0</v>
      </c>
      <c r="E37" s="20">
        <f t="shared" si="9"/>
        <v>0</v>
      </c>
      <c r="F37" s="20">
        <f t="shared" si="9"/>
        <v>0</v>
      </c>
      <c r="G37" s="20">
        <f t="shared" si="9"/>
        <v>0</v>
      </c>
    </row>
    <row r="38" spans="1:7" x14ac:dyDescent="0.2">
      <c r="A38" s="40" t="s">
        <v>23</v>
      </c>
      <c r="B38" s="19">
        <v>0</v>
      </c>
      <c r="C38" s="19">
        <v>0</v>
      </c>
      <c r="D38" s="19">
        <f>+B38+C38</f>
        <v>0</v>
      </c>
      <c r="E38" s="19">
        <v>0</v>
      </c>
      <c r="F38" s="19">
        <v>0</v>
      </c>
      <c r="G38" s="19">
        <f>+F38-B38</f>
        <v>0</v>
      </c>
    </row>
    <row r="39" spans="1:7" x14ac:dyDescent="0.2">
      <c r="A39" s="40"/>
      <c r="B39" s="20"/>
      <c r="C39" s="20"/>
      <c r="D39" s="20"/>
      <c r="E39" s="20"/>
      <c r="F39" s="20"/>
      <c r="G39" s="20"/>
    </row>
    <row r="40" spans="1:7" x14ac:dyDescent="0.2">
      <c r="A40" s="14" t="s">
        <v>24</v>
      </c>
      <c r="B40" s="17">
        <f>SUM(B22:B29,B32:B35,B38)</f>
        <v>43084453.001431361</v>
      </c>
      <c r="C40" s="17">
        <f t="shared" ref="C40:G40" si="10">SUM(C22:C29,C32:C35,C38)</f>
        <v>9419784.3900000006</v>
      </c>
      <c r="D40" s="17">
        <f t="shared" si="10"/>
        <v>52504237.391431361</v>
      </c>
      <c r="E40" s="17">
        <f>SUM(E22:E29,E32:E35,E38)</f>
        <v>52599376.199999996</v>
      </c>
      <c r="F40" s="17">
        <f>SUM(F22:F29,F32:F35,F38)</f>
        <v>52599376.199999996</v>
      </c>
      <c r="G40" s="11">
        <f t="shared" si="10"/>
        <v>9514923.1985686384</v>
      </c>
    </row>
    <row r="41" spans="1:7" x14ac:dyDescent="0.2">
      <c r="A41" s="22"/>
      <c r="B41" s="23"/>
      <c r="C41" s="23"/>
      <c r="D41" s="23"/>
      <c r="E41" s="24" t="s">
        <v>25</v>
      </c>
      <c r="F41" s="25"/>
      <c r="G41" s="21">
        <f>+IF(G40&gt;0,G40,0)</f>
        <v>9514923.1985686384</v>
      </c>
    </row>
    <row r="43" spans="1:7" ht="22.5" x14ac:dyDescent="0.2">
      <c r="A43" s="28" t="s">
        <v>34</v>
      </c>
    </row>
    <row r="44" spans="1:7" x14ac:dyDescent="0.2">
      <c r="A44" s="29" t="s">
        <v>35</v>
      </c>
    </row>
    <row r="45" spans="1:7" x14ac:dyDescent="0.2">
      <c r="A45" s="29" t="s">
        <v>36</v>
      </c>
    </row>
    <row r="46" spans="1:7" x14ac:dyDescent="0.2">
      <c r="A46" s="44" t="s">
        <v>39</v>
      </c>
      <c r="B46" s="44"/>
      <c r="C46" s="44"/>
      <c r="D46" s="44"/>
      <c r="E46" s="44"/>
      <c r="F46" s="44"/>
      <c r="G46" s="44"/>
    </row>
  </sheetData>
  <sheetProtection formatCells="0" formatColumns="0" formatRows="0" insertRows="0" autoFilter="0"/>
  <mergeCells count="6">
    <mergeCell ref="A46:G46"/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C481C7-181A-4840-9CB1-B79C16C214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Instituto de la Juventud</cp:lastModifiedBy>
  <cp:revision/>
  <dcterms:created xsi:type="dcterms:W3CDTF">2012-12-11T20:48:19Z</dcterms:created>
  <dcterms:modified xsi:type="dcterms:W3CDTF">2024-01-22T20:13:27Z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