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BA40C0A1-6592-4CD3-8C54-4640FA1EFE58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/>
  <c r="B32" i="3"/>
  <c r="C27" i="3"/>
  <c r="C64" i="3" s="1"/>
  <c r="B27" i="3"/>
  <c r="C17" i="3"/>
  <c r="B17" i="3"/>
  <c r="C13" i="3"/>
  <c r="C24" i="3" s="1"/>
  <c r="C66" i="3" s="1"/>
  <c r="B13" i="3"/>
  <c r="C4" i="3"/>
  <c r="B4" i="3"/>
  <c r="B64" i="3" l="1"/>
  <c r="B24" i="3"/>
  <c r="B66" i="3" l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<sst xmlns="http://schemas.openxmlformats.org/spreadsheetml/2006/main" count="56" uniqueCount="56">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</sst>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72</xdr:row>
      <xdr:rowOff>19050</xdr:rowOff>
    </xdr:from>
    <xdr:to>
      <xdr:col>0</xdr:col>
      <xdr:colOff>3105150</xdr:colOff>
      <xdr:row>76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8A18DB-F437-4A74-8F11-A41CFDA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18235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47625</xdr:rowOff>
    </xdr:from>
    <xdr:to>
      <xdr:col>0</xdr:col>
      <xdr:colOff>3619500</xdr:colOff>
      <xdr:row>83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475A4D-B170-420E-88BF-710B664B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5076826</xdr:colOff>
      <xdr:row>79</xdr:row>
      <xdr:rowOff>28575</xdr:rowOff>
    </xdr:from>
    <xdr:to>
      <xdr:col>2</xdr:col>
      <xdr:colOff>104776</xdr:colOff>
      <xdr:row>83</xdr:row>
      <xdr:rowOff>75334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7CC4F94-3FE2-4C3F-85A5-282E6498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6" y="12192000"/>
          <a:ext cx="2266950" cy="6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4600575</xdr:colOff>
      <xdr:row>71</xdr:row>
      <xdr:rowOff>123825</xdr:rowOff>
    </xdr:from>
    <xdr:to>
      <xdr:col>2</xdr:col>
      <xdr:colOff>302926</xdr:colOff>
      <xdr:row>76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EBD9D9-0632-4D70-BF3A-4384F07E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1144250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+SUM(B5:B11)</f>
        <v>295140.3</v>
      </c>
      <c r="C4" s="9">
        <f>+SUM(C5:C11)</f>
        <v>386232.27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295140.3</v>
      </c>
      <c r="C9" s="11">
        <v>383830.89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0</v>
      </c>
      <c r="C11" s="11">
        <v>2401.38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+SUM(B14:B15)</f>
        <v>52304235.899999999</v>
      </c>
      <c r="C13" s="9">
        <f>+SUM(C14:C15)</f>
        <v>48101569.799999997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52304235.899999999</v>
      </c>
      <c r="C15" s="11">
        <v>48101569.799999997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+SUM(B18:B22)</f>
        <v>0</v>
      </c>
      <c r="C17" s="9">
        <f>+SUM(C18:C22)</f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f>+B4+B13+B17</f>
        <v>52599376.199999996</v>
      </c>
      <c r="C24" s="9">
        <f>+C4+C13+C17</f>
        <v>48487802.07</v>
      </c>
    </row>
    <row r="25" spans="1:3" ht="11.25" customHeight="1" x14ac:dyDescent="0.2">
      <c r="A25" s="13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+SUM(B28:B30)</f>
        <v>48602979.359999999</v>
      </c>
      <c r="C27" s="9">
        <f>+SUM(C28:C30)</f>
        <v>42730507.5</v>
      </c>
    </row>
    <row r="28" spans="1:3" ht="11.25" customHeight="1" x14ac:dyDescent="0.2">
      <c r="A28" s="10" t="s">
        <v>22</v>
      </c>
      <c r="B28" s="11">
        <v>31040432.119999997</v>
      </c>
      <c r="C28" s="11">
        <v>28105235.09</v>
      </c>
    </row>
    <row r="29" spans="1:3" ht="11.25" customHeight="1" x14ac:dyDescent="0.2">
      <c r="A29" s="10" t="s">
        <v>23</v>
      </c>
      <c r="B29" s="11">
        <v>2470147.8299999996</v>
      </c>
      <c r="C29" s="11">
        <v>1980653.58</v>
      </c>
    </row>
    <row r="30" spans="1:3" ht="11.25" customHeight="1" x14ac:dyDescent="0.2">
      <c r="A30" s="10" t="s">
        <v>24</v>
      </c>
      <c r="B30" s="11">
        <v>15092399.41</v>
      </c>
      <c r="C30" s="11">
        <v>12644618.83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f>+SUM(B33:B41)</f>
        <v>1043000</v>
      </c>
      <c r="C32" s="9">
        <f>+SUM(C33:C41)</f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1043000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f>+SUM(B44:B46)</f>
        <v>0</v>
      </c>
      <c r="C43" s="9">
        <f>+SUM(C44:C46)</f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f>+SUM(B49:B53)</f>
        <v>0</v>
      </c>
      <c r="C48" s="9">
        <f>+SUM(C49:C53)</f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+SUM(B56:B59)</f>
        <v>1493098.52</v>
      </c>
      <c r="C55" s="9">
        <f>+SUM(C56:C59)</f>
        <v>2089257.38</v>
      </c>
    </row>
    <row r="56" spans="1:3" ht="11.25" customHeight="1" x14ac:dyDescent="0.2">
      <c r="A56" s="10" t="s">
        <v>46</v>
      </c>
      <c r="B56" s="11">
        <v>1493098.52</v>
      </c>
      <c r="C56" s="11">
        <v>2089257.38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f>+SUM(B62)</f>
        <v>0</v>
      </c>
      <c r="C61" s="9">
        <f>+SUM(C62)</f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+B27+B55+B32</f>
        <v>51139077.880000003</v>
      </c>
      <c r="C64" s="9">
        <f>+C27+C55+C32</f>
        <v>44819764.880000003</v>
      </c>
    </row>
    <row r="65" spans="1:3" ht="11.25" customHeight="1" x14ac:dyDescent="0.2">
      <c r="A65" s="13"/>
      <c r="B65" s="7"/>
      <c r="C65" s="7"/>
    </row>
    <row r="66" spans="1:3" s="2" customFormat="1" x14ac:dyDescent="0.2">
      <c r="A66" s="6" t="s">
        <v>53</v>
      </c>
      <c r="B66" s="9">
        <f>+B24-B64</f>
        <v>1460298.3199999928</v>
      </c>
      <c r="C66" s="9">
        <f>+C24-C64</f>
        <v>3668037.1899999976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  <c r="C69" s="14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B3DCCB-8E23-4E33-90C0-3460CB14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cp:lastPrinted>2023-10-20T17:39:00Z</cp:lastPrinted>
  <dcterms:created xsi:type="dcterms:W3CDTF">2012-12-11T20:29:16Z</dcterms:created>
  <dcterms:modified xsi:type="dcterms:W3CDTF">2024-01-22T20:35:07Z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