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4D91819C-B795-4B93-9E10-C2924E658116}" xr6:coauthVersionLast="36" xr6:coauthVersionMax="47" xr10:uidLastSave="{00000000-0000-0000-0000-000000000000}"/>
  <bookViews>
    <workbookView xWindow="0" yWindow="0" windowWidth="28800" windowHeight="1168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E6" i="1" l="1"/>
  <c r="E37" i="1" s="1"/>
  <c r="G23" i="1"/>
  <c r="F23" i="1"/>
  <c r="E23" i="1"/>
  <c r="D23" i="1"/>
  <c r="C23" i="1"/>
  <c r="B23" i="1"/>
  <c r="G19" i="1"/>
  <c r="F19" i="1"/>
  <c r="E19" i="1"/>
  <c r="D19" i="1"/>
  <c r="C19" i="1"/>
  <c r="B19" i="1"/>
  <c r="F10" i="1"/>
  <c r="F6" i="1" s="1"/>
  <c r="F37" i="1" s="1"/>
  <c r="E10" i="1"/>
  <c r="C10" i="1"/>
  <c r="C6" i="1" s="1"/>
  <c r="C37" i="1" s="1"/>
  <c r="B10" i="1"/>
  <c r="B6" i="1" s="1"/>
  <c r="B37" i="1" s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1" i="1" l="1"/>
  <c r="G10" i="1" s="1"/>
  <c r="G6" i="1" s="1"/>
  <c r="G37" i="1" s="1"/>
  <c r="D10" i="1"/>
  <c r="D6" i="1" s="1"/>
  <c r="D37" i="1" s="1"/>
  <c r="G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<sst xmlns="http://schemas.openxmlformats.org/spreadsheetml/2006/main" count="43" uniqueCount="43">
  <si>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</si>
  <si>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</si>
  <si>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</si>
  <si>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</si>
  <si>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</si>
  <si>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</si>
  <si>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</si>
  <si>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</si>
  <si>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</si>
  <si>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</si>
  <si>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</si>
  <si>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</si>
  <si>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</si>
  <si>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</si>
  <si>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</si>
  <si>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</si>
  <si>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</si>
  <si>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</si>
  <si>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</si>
  <si>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</si>
  <si>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</si>
  <si>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</si>
  <si>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</si>
  <si>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</si>
  <si>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</si>
  <si>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</si>
  <si>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</si>
  <si>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</si>
  <si>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</si>
  <si>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</si>
  <si>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</si>
  <si>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</si>
  <si>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</si>
  <si>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</si>
  <si>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</si>
  <si>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</si>
  <si>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</si>
  <si>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</si>
  <si>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</si>
  <si>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</si>
  <si>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</si>
  <si>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</si>
  <si>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lnstituto Municipal de la Juventud de León Guanajuato
Gasto por Categoría Programática
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</si>
</sst>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43</xdr:row>
      <xdr:rowOff>85725</xdr:rowOff>
    </xdr:from>
    <xdr:to>
      <xdr:col>0</xdr:col>
      <xdr:colOff>4067175</xdr:colOff>
      <xdr:row>46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A743B7-D6B4-42B3-8327-DE4AED59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543675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619125</xdr:colOff>
      <xdr:row>43</xdr:row>
      <xdr:rowOff>57150</xdr:rowOff>
    </xdr:from>
    <xdr:to>
      <xdr:col>5</xdr:col>
      <xdr:colOff>895350</xdr:colOff>
      <xdr:row>46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E823BC-EC1A-4849-A44F-B070D3E7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515100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1009650</xdr:colOff>
      <xdr:row>51</xdr:row>
      <xdr:rowOff>38100</xdr:rowOff>
    </xdr:from>
    <xdr:to>
      <xdr:col>1</xdr:col>
      <xdr:colOff>466725</xdr:colOff>
      <xdr:row>55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3813F3-E903-461F-932B-49FA7CB8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6390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180975</xdr:colOff>
      <xdr:row>51</xdr:row>
      <xdr:rowOff>47625</xdr:rowOff>
    </xdr:from>
    <xdr:to>
      <xdr:col>5</xdr:col>
      <xdr:colOff>352425</xdr:colOff>
      <xdr:row>55</xdr:row>
      <xdr:rowOff>94384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743BD3-576B-4B2C-8999-55076B8D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7648575"/>
          <a:ext cx="2266950" cy="618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topLeftCell="A13" zoomScaleNormal="100" zoomScaleSheetLayoutView="90" workbookViewId="0">
      <selection activeCell="L21" sqref="L2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43284453.001431398</v>
      </c>
      <c r="C6" s="10">
        <f>SUM(C7,C10,C19,C23,C26,C31)</f>
        <v>6293498.8899999997</v>
      </c>
      <c r="D6" s="10">
        <f>SUM(D7,D10,D19,D23,D26,D31)</f>
        <v>49577951.891431399</v>
      </c>
      <c r="E6" s="10">
        <f t="shared" ref="E6:G6" si="0">SUM(E7,E10,E19,E23,E26,E31)</f>
        <v>30337349.539999999</v>
      </c>
      <c r="F6" s="10">
        <f t="shared" si="0"/>
        <v>30114262.920000002</v>
      </c>
      <c r="G6" s="10">
        <f t="shared" si="0"/>
        <v>19240602.3514314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43284453.001431398</v>
      </c>
      <c r="C10" s="11">
        <f t="shared" ref="C10:G10" si="4">SUM(C11:C18)</f>
        <v>6293498.8899999997</v>
      </c>
      <c r="D10" s="11">
        <f t="shared" si="4"/>
        <v>49577951.891431399</v>
      </c>
      <c r="E10" s="11">
        <f t="shared" si="4"/>
        <v>30337349.539999999</v>
      </c>
      <c r="F10" s="11">
        <f t="shared" si="4"/>
        <v>30114262.920000002</v>
      </c>
      <c r="G10" s="11">
        <f t="shared" si="4"/>
        <v>19240602.3514314</v>
      </c>
    </row>
    <row r="11" spans="1:7" x14ac:dyDescent="0.2">
      <c r="A11" s="22" t="s">
        <v>15</v>
      </c>
      <c r="B11" s="12">
        <v>42410777.001431398</v>
      </c>
      <c r="C11" s="12">
        <v>5605371</v>
      </c>
      <c r="D11" s="12">
        <f t="shared" ref="D11:D18" si="5">+B11+C11</f>
        <v>48016148.001431398</v>
      </c>
      <c r="E11" s="12">
        <v>28793115.309999999</v>
      </c>
      <c r="F11" s="12">
        <v>28570028.690000001</v>
      </c>
      <c r="G11" s="12">
        <f t="shared" ref="G11:G18" si="6">+D11-E11</f>
        <v>19223032.691431399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873676</v>
      </c>
      <c r="C14" s="12">
        <v>688127.89</v>
      </c>
      <c r="D14" s="12">
        <f t="shared" si="5"/>
        <v>1561803.8900000001</v>
      </c>
      <c r="E14" s="12">
        <v>1544234.23</v>
      </c>
      <c r="F14" s="12">
        <v>1544234.23</v>
      </c>
      <c r="G14" s="12">
        <f t="shared" si="6"/>
        <v>17569.660000000149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43284453.001431398</v>
      </c>
      <c r="C37" s="15">
        <f t="shared" si="19"/>
        <v>6293498.8899999997</v>
      </c>
      <c r="D37" s="15">
        <f t="shared" si="19"/>
        <v>49577951.891431399</v>
      </c>
      <c r="E37" s="15">
        <f t="shared" si="19"/>
        <v>30337349.539999999</v>
      </c>
      <c r="F37" s="15">
        <f t="shared" si="19"/>
        <v>30114262.920000002</v>
      </c>
      <c r="G37" s="15">
        <f t="shared" si="19"/>
        <v>19240602.3514314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</sheetData>
  <sheetProtection formatCells="0" formatColumns="0" formatRows="0" autoFilter="0"/>
  <protectedRanges>
    <protectedRange sqref="A38:G40 A64:G65523" name="Rango1"/>
    <protectedRange sqref="B31:G31 B7:G7 A11:G13 B10:G10 A20:G22 B19:G19 A24:G25 B23:G23 A27:G30 B26:G26 A32:G32 A8:G9 D37:G37 A36:G36 B33:G35 A15:G18 A14:D14 G14" name="Rango1_3"/>
    <protectedRange sqref="B4:G6" name="Rango1_2_2"/>
    <protectedRange sqref="A37:C37" name="Rango1_1_2"/>
    <protectedRange sqref="E14:F14" name="Rango1_3_1_1_1"/>
    <protectedRange sqref="A43:G63" name="Rango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2023-10-13T17:21:40Z</cp:lastPrinted>
  <dcterms:created xsi:type="dcterms:W3CDTF">2012-12-11T21:13:37Z</dcterms:created>
  <dcterms:modified xsi:type="dcterms:W3CDTF">2023-10-20T19:39:48Z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