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4B85284E-89B4-49E1-9A52-31585C906936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F19" i="1"/>
  <c r="E19" i="1"/>
  <c r="E18" i="1"/>
  <c r="F18" i="1" s="1"/>
  <c r="F17" i="1"/>
  <c r="F16" i="1"/>
  <c r="E15" i="1"/>
  <c r="F15" i="1" s="1"/>
  <c r="F14" i="1"/>
  <c r="E14" i="1"/>
  <c r="E13" i="1"/>
  <c r="F13" i="1" s="1"/>
  <c r="E12" i="1"/>
  <c r="D12" i="1"/>
  <c r="C12" i="1"/>
  <c r="B12" i="1"/>
  <c r="E11" i="1"/>
  <c r="F11" i="1" s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E3" i="1" s="1"/>
  <c r="D4" i="1"/>
  <c r="D3" i="1" s="1"/>
  <c r="C4" i="1"/>
  <c r="B4" i="1"/>
  <c r="C3" i="1"/>
  <c r="B3" i="1"/>
  <c r="F4" i="1" l="1"/>
  <c r="F12" i="1"/>
  <c r="F3" i="1" l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<sst xmlns="http://schemas.openxmlformats.org/spreadsheetml/2006/main" count="27" uniqueCount="27">
  <si>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</si>
  <si>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</si>
  <si>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</si>
  <si>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</si>
  <si>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</si>
  <si>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</si>
  <si>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</si>
  <si>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</si>
  <si>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</si>
  <si>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</si>
  <si>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</si>
  <si>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</si>
  <si>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</si>
  <si>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</si>
  <si>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</si>
  <si>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</si>
  <si>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</si>
  <si>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</si>
  <si>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</si>
  <si>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</si>
  <si>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</si>
  <si>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</si>
  <si>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</si>
  <si>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</si>
  <si>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</si>
  <si>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</si>
  <si>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la Juventud de León Guanajuato
Estado Analítico del Activo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</si>
</sst>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26</xdr:row>
      <xdr:rowOff>57150</xdr:rowOff>
    </xdr:from>
    <xdr:to>
      <xdr:col>1</xdr:col>
      <xdr:colOff>152400</xdr:colOff>
      <xdr:row>30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835D60-ED55-41DF-B0EA-54936D10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195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1057275</xdr:colOff>
      <xdr:row>26</xdr:row>
      <xdr:rowOff>66675</xdr:rowOff>
    </xdr:from>
    <xdr:to>
      <xdr:col>4</xdr:col>
      <xdr:colOff>1104900</xdr:colOff>
      <xdr:row>30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1A7AB2-7F1D-4308-90BF-2E00B3DA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422910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33</xdr:row>
      <xdr:rowOff>76200</xdr:rowOff>
    </xdr:from>
    <xdr:to>
      <xdr:col>1</xdr:col>
      <xdr:colOff>361950</xdr:colOff>
      <xdr:row>37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9CFD52-AAAC-45A3-8AAB-13E23A8C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2387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742950</xdr:colOff>
      <xdr:row>33</xdr:row>
      <xdr:rowOff>85726</xdr:rowOff>
    </xdr:from>
    <xdr:to>
      <xdr:col>4</xdr:col>
      <xdr:colOff>466725</xdr:colOff>
      <xdr:row>37</xdr:row>
      <xdr:rowOff>88324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C7B7BB-C043-4A87-ACB3-48FB337B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5248276"/>
          <a:ext cx="2105025" cy="57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H8" sqref="H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f>+B4+B12</f>
        <v>10564334.390000001</v>
      </c>
      <c r="C3" s="6">
        <f>+C4+C12</f>
        <v>82221795.849999994</v>
      </c>
      <c r="D3" s="6">
        <f>+D4+D12</f>
        <v>75492878.650000006</v>
      </c>
      <c r="E3" s="6">
        <f t="shared" ref="E3" si="0">+E4+E12</f>
        <v>17293251.59</v>
      </c>
      <c r="F3" s="6">
        <f>+F4+F12</f>
        <v>-6728917.1999999993</v>
      </c>
    </row>
    <row r="4" spans="1:6" x14ac:dyDescent="0.2">
      <c r="A4" s="7" t="s">
        <v>7</v>
      </c>
      <c r="B4" s="6">
        <f>+SUM(B5:B11)</f>
        <v>7151197.6800000006</v>
      </c>
      <c r="C4" s="6">
        <f>+SUM(C5:C11)</f>
        <v>82080079.25</v>
      </c>
      <c r="D4" s="6">
        <f>+SUM(D5:D11)</f>
        <v>74359959.359999999</v>
      </c>
      <c r="E4" s="6">
        <f>+SUM(E5:E11)</f>
        <v>14871317.57</v>
      </c>
      <c r="F4" s="6">
        <f>+SUM(F5:F11)</f>
        <v>-7720119.8899999997</v>
      </c>
    </row>
    <row r="5" spans="1:6" x14ac:dyDescent="0.2">
      <c r="A5" s="8" t="s">
        <v>8</v>
      </c>
      <c r="B5" s="9">
        <v>7150394.4800000004</v>
      </c>
      <c r="C5" s="9">
        <v>39594732.880000003</v>
      </c>
      <c r="D5" s="9">
        <v>35422069.990000002</v>
      </c>
      <c r="E5" s="9">
        <f>+B5+C5-D5</f>
        <v>11323057.369999997</v>
      </c>
      <c r="F5" s="9">
        <f>+B5-E5</f>
        <v>-4172662.8899999969</v>
      </c>
    </row>
    <row r="6" spans="1:6" x14ac:dyDescent="0.2">
      <c r="A6" s="8" t="s">
        <v>9</v>
      </c>
      <c r="B6" s="9">
        <v>803.2</v>
      </c>
      <c r="C6" s="9">
        <v>42485346.369999997</v>
      </c>
      <c r="D6" s="9">
        <v>38937889.369999997</v>
      </c>
      <c r="E6" s="9">
        <f>+B6+C6-D6</f>
        <v>3548260.200000003</v>
      </c>
      <c r="F6" s="9">
        <f t="shared" ref="F6:F11" si="1">+B6-E6</f>
        <v>-3547457.0000000028</v>
      </c>
    </row>
    <row r="7" spans="1:6" x14ac:dyDescent="0.2">
      <c r="A7" s="8" t="s">
        <v>10</v>
      </c>
      <c r="B7" s="9">
        <v>0</v>
      </c>
      <c r="C7" s="9">
        <v>0</v>
      </c>
      <c r="D7" s="9">
        <v>0</v>
      </c>
      <c r="E7" s="9">
        <f t="shared" ref="E7:E11" si="2">+B7+C7-D7</f>
        <v>0</v>
      </c>
      <c r="F7" s="9">
        <f t="shared" si="1"/>
        <v>0</v>
      </c>
    </row>
    <row r="8" spans="1:6" x14ac:dyDescent="0.2">
      <c r="A8" s="8" t="s">
        <v>11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8" t="s">
        <v>12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7" t="s">
        <v>15</v>
      </c>
      <c r="B12" s="6">
        <f>+SUM(B13:B21)</f>
        <v>3413136.709999999</v>
      </c>
      <c r="C12" s="6">
        <f>+SUM(C13:C21)</f>
        <v>141716.6</v>
      </c>
      <c r="D12" s="6">
        <f>+SUM(D13:D21)</f>
        <v>1132919.29</v>
      </c>
      <c r="E12" s="6">
        <f t="shared" ref="E12" si="3">+SUM(E13:E21)</f>
        <v>2421934.0200000005</v>
      </c>
      <c r="F12" s="6">
        <f>+SUM(F13:F21)</f>
        <v>991202.69000000041</v>
      </c>
    </row>
    <row r="13" spans="1:6" x14ac:dyDescent="0.2">
      <c r="A13" s="8" t="s">
        <v>16</v>
      </c>
      <c r="B13" s="9">
        <v>0</v>
      </c>
      <c r="C13" s="6">
        <v>0</v>
      </c>
      <c r="D13" s="9">
        <v>0</v>
      </c>
      <c r="E13" s="9">
        <f t="shared" ref="E13:E21" si="4">+B13+C13-D13</f>
        <v>0</v>
      </c>
      <c r="F13" s="9">
        <f t="shared" ref="F13:F21" si="5">+B13-E13</f>
        <v>0</v>
      </c>
    </row>
    <row r="14" spans="1:6" x14ac:dyDescent="0.2">
      <c r="A14" s="8" t="s">
        <v>17</v>
      </c>
      <c r="B14" s="10">
        <v>0</v>
      </c>
      <c r="C14" s="10">
        <v>0</v>
      </c>
      <c r="D14" s="10">
        <v>0</v>
      </c>
      <c r="E14" s="9">
        <f t="shared" si="4"/>
        <v>0</v>
      </c>
      <c r="F14" s="9">
        <f t="shared" si="5"/>
        <v>0</v>
      </c>
    </row>
    <row r="15" spans="1:6" x14ac:dyDescent="0.2">
      <c r="A15" s="8" t="s">
        <v>18</v>
      </c>
      <c r="B15" s="10">
        <v>0</v>
      </c>
      <c r="C15" s="10">
        <v>0</v>
      </c>
      <c r="D15" s="10">
        <v>0</v>
      </c>
      <c r="E15" s="9">
        <f t="shared" si="4"/>
        <v>0</v>
      </c>
      <c r="F15" s="9">
        <f t="shared" si="5"/>
        <v>0</v>
      </c>
    </row>
    <row r="16" spans="1:6" x14ac:dyDescent="0.2">
      <c r="A16" s="8" t="s">
        <v>19</v>
      </c>
      <c r="B16" s="9">
        <v>8058623.6699999999</v>
      </c>
      <c r="C16" s="9">
        <v>141716.6</v>
      </c>
      <c r="D16" s="9">
        <v>0</v>
      </c>
      <c r="E16" s="9">
        <v>8200340.2699999996</v>
      </c>
      <c r="F16" s="9">
        <f t="shared" si="5"/>
        <v>-141716.59999999963</v>
      </c>
    </row>
    <row r="17" spans="1:6" x14ac:dyDescent="0.2">
      <c r="A17" s="8" t="s">
        <v>20</v>
      </c>
      <c r="B17" s="9">
        <v>2364857.71</v>
      </c>
      <c r="C17" s="9">
        <v>0</v>
      </c>
      <c r="D17" s="9">
        <v>0</v>
      </c>
      <c r="E17" s="9">
        <v>2364857.71</v>
      </c>
      <c r="F17" s="9">
        <f t="shared" si="5"/>
        <v>0</v>
      </c>
    </row>
    <row r="18" spans="1:6" x14ac:dyDescent="0.2">
      <c r="A18" s="8" t="s">
        <v>21</v>
      </c>
      <c r="B18" s="9">
        <v>-7010344.6699999999</v>
      </c>
      <c r="C18" s="9">
        <v>0</v>
      </c>
      <c r="D18" s="9">
        <v>1132919.29</v>
      </c>
      <c r="E18" s="9">
        <f t="shared" si="4"/>
        <v>-8143263.96</v>
      </c>
      <c r="F18" s="9">
        <f t="shared" si="5"/>
        <v>1132919.29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5"/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5"/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5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2023-10-20T17:43:47Z</cp:lastPrinted>
  <dcterms:created xsi:type="dcterms:W3CDTF">2014-02-09T04:04:15Z</dcterms:created>
  <dcterms:modified xsi:type="dcterms:W3CDTF">2023-10-20T17:43:50Z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