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A4BD252B-463C-4BAE-99C3-7548D28CD01B}" xr6:coauthVersionLast="36" xr6:coauthVersionMax="47" xr10:uidLastSave="{00000000-0000-0000-0000-000000000000}"/>
  <bookViews>
    <workbookView showHorizontalScroll="0" showVerticalScroll="0" showSheetTabs="0" xWindow="0" yWindow="0" windowWidth="28800" windowHeight="1168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E46" i="4" l="1"/>
  <c r="F42" i="4"/>
  <c r="E42" i="4"/>
  <c r="F35" i="4"/>
  <c r="F46" i="4" s="1"/>
  <c r="E35" i="4"/>
  <c r="F30" i="4"/>
  <c r="E30" i="4"/>
  <c r="F26" i="4"/>
  <c r="F48" i="4" s="1"/>
  <c r="E26" i="4"/>
  <c r="E48" i="4" s="1"/>
  <c r="F24" i="4"/>
  <c r="E24" i="4"/>
  <c r="F14" i="4"/>
  <c r="E14" i="4"/>
  <c r="C28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<sst xmlns="http://schemas.openxmlformats.org/spreadsheetml/2006/main" count="62" uniqueCount="61">
  <si>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</si>
  <si>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</si>
  <si>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</si>
  <si>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</si>
  <si>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</si>
  <si>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</si>
  <si>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</si>
  <si>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</si>
  <si>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</si>
  <si>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</si>
  <si>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</si>
  <si>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</si>
  <si>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</si>
  <si>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</si>
  <si>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</si>
  <si>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</si>
  <si>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</si>
  <si>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</si>
  <si>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</si>
  <si>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</si>
  <si>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</si>
  <si>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</si>
  <si>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</si>
  <si>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</si>
  <si>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</si>
  <si>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</si>
  <si>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</si>
  <si>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</si>
  <si>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</si>
  <si>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</si>
  <si>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</si>
  <si>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</si>
  <si>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</si>
  <si>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</si>
  <si>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</si>
  <si>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</si>
  <si>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</si>
  <si>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</si>
  <si>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</si>
  <si>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</si>
  <si>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</si>
  <si>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</si>
  <si>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</si>
  <si>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</si>
  <si>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</si>
  <si>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</si>
  <si>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</si>
  <si>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</si>
  <si>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</si>
  <si>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</si>
  <si>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</si>
  <si>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</si>
  <si>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</si>
  <si>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</si>
  <si>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</si>
  <si>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</si>
  <si>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</si>
  <si>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</si>
  <si>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</si>
  <si>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</si>
  <si>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la Juventud de León Guanajuato
Estado de Situación Financiera
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</si>
</sst>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53</xdr:row>
      <xdr:rowOff>85725</xdr:rowOff>
    </xdr:from>
    <xdr:to>
      <xdr:col>1</xdr:col>
      <xdr:colOff>533400</xdr:colOff>
      <xdr:row>57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F99FB-5CF9-459B-B8A5-1440DA6D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853440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561975</xdr:colOff>
      <xdr:row>53</xdr:row>
      <xdr:rowOff>133350</xdr:rowOff>
    </xdr:from>
    <xdr:to>
      <xdr:col>4</xdr:col>
      <xdr:colOff>647700</xdr:colOff>
      <xdr:row>57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A7A78E-69C2-438B-A065-1FDFE095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8582025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60</xdr:row>
      <xdr:rowOff>133350</xdr:rowOff>
    </xdr:from>
    <xdr:to>
      <xdr:col>1</xdr:col>
      <xdr:colOff>885825</xdr:colOff>
      <xdr:row>65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57CB2E-187E-4354-833B-67210A15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58215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1266825</xdr:colOff>
      <xdr:row>60</xdr:row>
      <xdr:rowOff>114300</xdr:rowOff>
    </xdr:from>
    <xdr:to>
      <xdr:col>3</xdr:col>
      <xdr:colOff>3476625</xdr:colOff>
      <xdr:row>65</xdr:row>
      <xdr:rowOff>2598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1BF64F-9C2A-4DB9-ACC6-5F7C6472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9563100"/>
          <a:ext cx="2209800" cy="60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6" zoomScaleNormal="100" zoomScaleSheetLayoutView="100" workbookViewId="0">
      <selection activeCell="I56" sqref="I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11323057.369999999</v>
      </c>
      <c r="C5" s="11">
        <v>7150394.4800000004</v>
      </c>
      <c r="D5" s="10" t="s">
        <v>6</v>
      </c>
      <c r="E5" s="11">
        <v>1570245.16</v>
      </c>
      <c r="F5" s="11">
        <v>1009717.01</v>
      </c>
    </row>
    <row r="6" spans="1:6" x14ac:dyDescent="0.2">
      <c r="A6" s="10" t="s">
        <v>7</v>
      </c>
      <c r="B6" s="11">
        <v>3548260.2</v>
      </c>
      <c r="C6" s="11">
        <v>803.2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+SUM(B5:B11)</f>
        <v>14871317.57</v>
      </c>
      <c r="C13" s="14">
        <f>+SUM(C5:C11)</f>
        <v>7151197.6800000006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+SUM(E5:E12)</f>
        <v>1570245.16</v>
      </c>
      <c r="F14" s="18">
        <f>+SUM(F5:F12)</f>
        <v>1009717.01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8200340.2699999996</v>
      </c>
      <c r="C19" s="11">
        <v>8058623.6699999999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2364857.71</v>
      </c>
      <c r="C20" s="11">
        <v>2364857.71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-8143263.96</v>
      </c>
      <c r="C21" s="11">
        <v>-7010344.6699999999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4">
        <f>+SUM(E17:E22)</f>
        <v>0</v>
      </c>
      <c r="F24" s="14">
        <f>+SUM(F17:F22)</f>
        <v>0</v>
      </c>
    </row>
    <row r="25" spans="1:6" s="3" customFormat="1" x14ac:dyDescent="0.2">
      <c r="A25" s="13"/>
      <c r="B25" s="8"/>
      <c r="C25" s="8"/>
      <c r="D25" s="13"/>
      <c r="E25" s="16"/>
      <c r="F25" s="16"/>
    </row>
    <row r="26" spans="1:6" x14ac:dyDescent="0.2">
      <c r="A26" s="9" t="s">
        <v>40</v>
      </c>
      <c r="B26" s="14">
        <f>+SUM(B16:B24)</f>
        <v>2421934.0200000005</v>
      </c>
      <c r="C26" s="14">
        <f>+SUM(C16:C24)</f>
        <v>3413136.709999999</v>
      </c>
      <c r="D26" s="20" t="s">
        <v>41</v>
      </c>
      <c r="E26" s="14">
        <f>+E14+E24</f>
        <v>1570245.16</v>
      </c>
      <c r="F26" s="14">
        <f>+F14+F24</f>
        <v>1009717.01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17293251.59</v>
      </c>
      <c r="C28" s="14">
        <f>+C13+C26</f>
        <v>10564334.390000001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f>+SUM(E31:E33)</f>
        <v>0</v>
      </c>
      <c r="F30" s="14">
        <f>+SUM(F31:F33)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1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1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1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+SUM(E36:E40)</f>
        <v>15723006.430000002</v>
      </c>
      <c r="F35" s="18">
        <f>+SUM(F36:F40)</f>
        <v>9554617.3800000008</v>
      </c>
    </row>
    <row r="36" spans="1:6" x14ac:dyDescent="0.2">
      <c r="A36" s="21"/>
      <c r="B36" s="22"/>
      <c r="C36" s="16"/>
      <c r="D36" s="10" t="s">
        <v>49</v>
      </c>
      <c r="E36" s="11">
        <v>11200263.57</v>
      </c>
      <c r="F36" s="12">
        <v>3668037.19</v>
      </c>
    </row>
    <row r="37" spans="1:6" x14ac:dyDescent="0.2">
      <c r="A37" s="21"/>
      <c r="B37" s="22"/>
      <c r="C37" s="16"/>
      <c r="D37" s="10" t="s">
        <v>50</v>
      </c>
      <c r="E37" s="11">
        <v>4465575.12</v>
      </c>
      <c r="F37" s="12">
        <v>5829412.4500000002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57167.74</v>
      </c>
      <c r="F40" s="12">
        <v>57167.74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+SUM(E43:E44)</f>
        <v>0</v>
      </c>
      <c r="F42" s="18">
        <f>+SUM(F43:F44)</f>
        <v>0</v>
      </c>
    </row>
    <row r="43" spans="1:6" x14ac:dyDescent="0.2">
      <c r="A43" s="21"/>
      <c r="B43" s="22"/>
      <c r="C43" s="16"/>
      <c r="D43" s="10" t="s">
        <v>55</v>
      </c>
      <c r="E43" s="11"/>
      <c r="F43" s="12">
        <v>0</v>
      </c>
    </row>
    <row r="44" spans="1:6" x14ac:dyDescent="0.2">
      <c r="A44" s="21"/>
      <c r="B44" s="22"/>
      <c r="C44" s="16"/>
      <c r="D44" s="10" t="s">
        <v>56</v>
      </c>
      <c r="E44" s="11"/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4">
        <f>+E30+E35+E42</f>
        <v>15723006.430000002</v>
      </c>
      <c r="F46" s="14">
        <f>+F30+F35+F42</f>
        <v>9554617.3800000008</v>
      </c>
    </row>
    <row r="47" spans="1:6" x14ac:dyDescent="0.2">
      <c r="A47" s="21"/>
      <c r="B47" s="22"/>
      <c r="C47" s="16"/>
      <c r="D47" s="17"/>
      <c r="E47" s="16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17293251.59</v>
      </c>
      <c r="F48" s="14">
        <f>+F26+F46</f>
        <v>10564334.390000001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2023-10-20T17:40:46Z</cp:lastPrinted>
  <dcterms:created xsi:type="dcterms:W3CDTF">2012-12-11T20:26:08Z</dcterms:created>
  <dcterms:modified xsi:type="dcterms:W3CDTF">2023-10-20T17:40:48Z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