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E:\IMJU 2023\CUENTA PUBLICA\1ER TRIMESTRE 2023\CD ENVIADO\"/>
    </mc:Choice>
  </mc:AlternateContent>
  <xr:revisionPtr revIDLastSave="0" documentId="13_ncr:1_{5C1C5EDB-0323-4465-AF34-E0EE0C20FE9C}" xr6:coauthVersionLast="47" xr6:coauthVersionMax="47" xr10:uidLastSave="{00000000-0000-0000-0000-000000000000}"/>
  <bookViews>
    <workbookView xWindow="390" yWindow="390" windowWidth="15375" windowHeight="7875" tabRatio="885"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5" l="1"/>
  <c r="G23" i="5" s="1"/>
  <c r="D7" i="4"/>
  <c r="D6" i="8"/>
  <c r="G6" i="8" s="1"/>
  <c r="G31" i="6"/>
  <c r="G30" i="6"/>
  <c r="D32" i="6"/>
  <c r="G32" i="6" s="1"/>
  <c r="D31" i="6"/>
  <c r="D30" i="6"/>
  <c r="D29" i="6"/>
  <c r="G29" i="6" s="1"/>
  <c r="D28" i="6"/>
  <c r="G28" i="6" s="1"/>
  <c r="D27" i="6"/>
  <c r="G27" i="6" s="1"/>
  <c r="D26" i="6"/>
  <c r="G26" i="6" s="1"/>
  <c r="D25" i="6"/>
  <c r="G25" i="6" s="1"/>
  <c r="D24" i="6"/>
  <c r="G24" i="6" s="1"/>
  <c r="D14" i="6"/>
  <c r="D10" i="6"/>
  <c r="D9" i="6"/>
  <c r="D8" i="6"/>
  <c r="D7" i="6"/>
  <c r="D6" i="6"/>
  <c r="C23" i="6" l="1"/>
  <c r="D20" i="6"/>
  <c r="G20" i="6" s="1"/>
  <c r="D42" i="5" l="1"/>
  <c r="F42" i="5"/>
  <c r="E42" i="5"/>
  <c r="C42" i="5"/>
  <c r="B42" i="5"/>
  <c r="F16" i="4"/>
  <c r="E16" i="4"/>
  <c r="C16" i="4"/>
  <c r="B16" i="4"/>
  <c r="G7" i="4"/>
  <c r="G16" i="4" s="1"/>
  <c r="F16" i="8"/>
  <c r="E16" i="8"/>
  <c r="C16" i="8"/>
  <c r="B16" i="8"/>
  <c r="D8" i="8"/>
  <c r="G8" i="8" s="1"/>
  <c r="D16" i="8" l="1"/>
  <c r="G42" i="5"/>
  <c r="D16" i="4"/>
  <c r="G16" i="8"/>
  <c r="F32" i="6" l="1"/>
  <c r="F27" i="6"/>
  <c r="F23" i="6" s="1"/>
  <c r="F9" i="6"/>
  <c r="F5" i="6" s="1"/>
  <c r="E13" i="6"/>
  <c r="C13" i="6"/>
  <c r="B13" i="6"/>
  <c r="D12" i="6"/>
  <c r="D11" i="6"/>
  <c r="C5" i="6"/>
  <c r="B5" i="6"/>
  <c r="F33" i="6"/>
  <c r="F13" i="6"/>
  <c r="E33" i="6"/>
  <c r="E23" i="6"/>
  <c r="E5" i="6"/>
  <c r="F43" i="6"/>
  <c r="E43" i="6"/>
  <c r="C33" i="6"/>
  <c r="B23" i="6"/>
  <c r="D13" i="6" l="1"/>
  <c r="G13" i="6" s="1"/>
  <c r="F77" i="6"/>
  <c r="D5" i="6"/>
  <c r="G5" i="6" l="1"/>
  <c r="D76" i="6"/>
  <c r="G76" i="6" s="1"/>
  <c r="D75" i="6"/>
  <c r="G75" i="6" s="1"/>
  <c r="D74" i="6"/>
  <c r="G74" i="6" s="1"/>
  <c r="D73" i="6"/>
  <c r="G73" i="6" s="1"/>
  <c r="D72" i="6"/>
  <c r="G72" i="6" s="1"/>
  <c r="D71" i="6"/>
  <c r="G71" i="6" s="1"/>
  <c r="D70" i="6"/>
  <c r="G70" i="6" s="1"/>
  <c r="D69" i="6"/>
  <c r="G69" i="6" s="1"/>
  <c r="D68" i="6"/>
  <c r="G68" i="6" s="1"/>
  <c r="D67" i="6"/>
  <c r="G67" i="6" s="1"/>
  <c r="D66" i="6"/>
  <c r="G66" i="6" s="1"/>
  <c r="D65" i="6"/>
  <c r="G65" i="6" s="1"/>
  <c r="D64" i="6"/>
  <c r="G64" i="6" s="1"/>
  <c r="D63" i="6"/>
  <c r="G63" i="6" s="1"/>
  <c r="D62" i="6"/>
  <c r="G62" i="6" s="1"/>
  <c r="D61" i="6"/>
  <c r="G61" i="6" s="1"/>
  <c r="D60" i="6"/>
  <c r="G60" i="6" s="1"/>
  <c r="D59" i="6"/>
  <c r="G59" i="6" s="1"/>
  <c r="D58" i="6"/>
  <c r="G58" i="6" s="1"/>
  <c r="D57" i="6"/>
  <c r="G57" i="6" s="1"/>
  <c r="D56" i="6"/>
  <c r="G56" i="6" s="1"/>
  <c r="D55" i="6"/>
  <c r="G55" i="6" s="1"/>
  <c r="D54" i="6"/>
  <c r="G54" i="6" s="1"/>
  <c r="D53" i="6"/>
  <c r="G53" i="6" s="1"/>
  <c r="D52" i="6"/>
  <c r="G52" i="6" s="1"/>
  <c r="D51" i="6"/>
  <c r="G51" i="6" s="1"/>
  <c r="D50" i="6"/>
  <c r="G50" i="6" s="1"/>
  <c r="D49" i="6"/>
  <c r="G49" i="6" s="1"/>
  <c r="D48" i="6"/>
  <c r="G48" i="6" s="1"/>
  <c r="D47" i="6"/>
  <c r="G47" i="6" s="1"/>
  <c r="D46" i="6"/>
  <c r="G46" i="6" s="1"/>
  <c r="D45" i="6"/>
  <c r="G45" i="6" s="1"/>
  <c r="D44" i="6"/>
  <c r="G44" i="6" s="1"/>
  <c r="C43" i="6"/>
  <c r="B43" i="6"/>
  <c r="D42" i="6"/>
  <c r="G42" i="6" s="1"/>
  <c r="D41" i="6"/>
  <c r="G41" i="6" s="1"/>
  <c r="D40" i="6"/>
  <c r="G40" i="6" s="1"/>
  <c r="D39" i="6"/>
  <c r="G39" i="6" s="1"/>
  <c r="D38" i="6"/>
  <c r="G38" i="6" s="1"/>
  <c r="D37" i="6"/>
  <c r="G37" i="6" s="1"/>
  <c r="D36" i="6"/>
  <c r="G36" i="6" s="1"/>
  <c r="D35" i="6"/>
  <c r="G35" i="6" s="1"/>
  <c r="D34" i="6"/>
  <c r="G34" i="6" s="1"/>
  <c r="B33" i="6"/>
  <c r="C77" i="6"/>
  <c r="D22" i="6"/>
  <c r="G22" i="6" s="1"/>
  <c r="D21" i="6"/>
  <c r="G21" i="6" s="1"/>
  <c r="D19" i="6"/>
  <c r="G19" i="6" s="1"/>
  <c r="D18" i="6"/>
  <c r="G18" i="6" s="1"/>
  <c r="D17" i="6"/>
  <c r="G17" i="6" s="1"/>
  <c r="D16" i="6"/>
  <c r="G16" i="6" s="1"/>
  <c r="D15" i="6"/>
  <c r="G15" i="6" s="1"/>
  <c r="G14" i="6"/>
  <c r="E77" i="6"/>
  <c r="G12" i="6"/>
  <c r="G11" i="6"/>
  <c r="G10" i="6"/>
  <c r="G9" i="6"/>
  <c r="G8" i="6"/>
  <c r="G7" i="6"/>
  <c r="G6" i="6"/>
  <c r="D33" i="6" l="1"/>
  <c r="G33" i="6" s="1"/>
  <c r="B77" i="6"/>
  <c r="D43" i="6"/>
  <c r="G43" i="6" s="1"/>
  <c r="D23" i="6"/>
  <c r="G23" i="6" s="1"/>
  <c r="G77" i="6" l="1"/>
  <c r="D77" i="6"/>
</calcChain>
</file>

<file path=xl/sharedStrings.xml><?xml version="1.0" encoding="utf-8"?>
<sst xmlns="http://schemas.openxmlformats.org/spreadsheetml/2006/main" count="197" uniqueCount="134">
  <si>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</si>
  <si>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</si>
  <si>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</si>
  <si>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</si>
  <si>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</si>
  <si>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</si>
  <si>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</si>
  <si>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</si>
  <si>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</si>
  <si>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</si>
  <si>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</si>
  <si>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</si>
  <si>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</si>
  <si>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</si>
  <si>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</si>
  <si>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</si>
  <si>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</si>
  <si>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</si>
  <si>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</si>
  <si>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</si>
  <si>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</si>
  <si>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</si>
  <si>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</si>
  <si>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</si>
  <si>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</si>
  <si>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</si>
  <si>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</si>
  <si>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</si>
  <si>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</si>
  <si>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</si>
  <si>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</si>
  <si>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</si>
  <si>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</si>
  <si>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</si>
  <si>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</si>
  <si>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</si>
  <si>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</si>
  <si>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</si>
  <si>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</si>
  <si>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</si>
  <si>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</si>
  <si>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</si>
  <si>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</si>
  <si>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</si>
  <si>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</si>
  <si>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</si>
  <si>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</si>
  <si>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</si>
  <si>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</si>
  <si>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</si>
  <si>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</si>
  <si>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</si>
  <si>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</si>
  <si>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</si>
  <si>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</si>
  <si>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</si>
  <si>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</si>
  <si>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</si>
  <si>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</si>
  <si>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</si>
  <si>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</si>
  <si>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</si>
  <si>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</si>
  <si>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</si>
  <si>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</si>
  <si>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</si>
  <si>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</si>
  <si>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</si>
  <si>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</si>
  <si>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</si>
  <si>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</si>
  <si>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</si>
  <si>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</si>
  <si>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</si>
  <si>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</si>
  <si>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</si>
  <si>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</si>
  <si>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</si>
  <si>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</si>
  <si>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</si>
  <si>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</si>
  <si>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</si>
  <si>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</si>
  <si>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</si>
  <si>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</si>
  <si>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</si>
  <si>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</si>
  <si>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</si>
  <si>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</si>
  <si>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</si>
  <si>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</si>
  <si>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</si>
  <si>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</si>
  <si>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</si>
  <si>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</si>
  <si>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</si>
  <si>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</si>
  <si>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</si>
  <si>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</si>
  <si>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</si>
  <si>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</si>
  <si>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</si>
  <si>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</si>
  <si>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</si>
  <si>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</si>
  <si>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</si>
  <si>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</si>
  <si>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</si>
  <si>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</si>
  <si>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</si>
  <si>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</si>
  <si>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</si>
  <si>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</si>
  <si>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</si>
  <si>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</si>
  <si>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</si>
  <si>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</si>
  <si>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</si>
  <si>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</si>
  <si>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</si>
  <si>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</si>
  <si>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</si>
  <si>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</si>
  <si>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</si>
  <si>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</si>
  <si>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</si>
  <si>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</si>
  <si>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</si>
  <si>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lnstituto Municipal de la Juventud de León Guanajuato
Estado Analítico del Ejercicio del Presupuesto de Egresos
Clasificación por Objeto del Gasto (Capítulo y Concepto)
Del 01 de Enero al 31 de Marzo del 2023</t>
  </si>
  <si>
    <t>Bajo protesta de decir verdad declaramos que los Estados Financieros y sus notas, son razonablemente correctos y son responsabilidad del emisor de la información financiera y contable.</t>
  </si>
  <si>
    <t>lnstituto Municipal de la Juventud de León Guanajuato
Estado Analítico del Ejercicio del Presupuesto de Egresos
Clasificación Económica (por Tipo de Gasto)
Del 01 de Enero al 31 de Marzo del 2023</t>
  </si>
  <si>
    <t>5052 lnstituto Municipal de la Juventud de León Guanajuato</t>
  </si>
  <si>
    <t>lnstituto Municipal de la Juventud de León Guanajuato
Estado Analítico del Ejercicio del Presupuesto de Egresos
Clasificación Administrativa
Del 01 de Enero al 31 de Marzo del 2023</t>
  </si>
  <si>
    <t>lnstituto Municipal de la Juventud de León Guanajuato
Estado Analítico del Ejercicio del Presupuesto de Egresos
Clasificación Funcional (Finalidad y Función)
Del 01 de Enero al 31 de Marzo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</si>
</sst>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6"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165" fontId="8" fillId="0" borderId="0" applyFont="0" applyFill="0" applyBorder="0" applyAlignment="0" applyProtection="0"/>
  </cellStyleXfs>
  <cellXfs count="61">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0" fontId="2" fillId="0" borderId="12"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165" fontId="2" fillId="3" borderId="12" xfId="16" applyFont="1" applyFill="1" applyBorder="1" applyProtection="1">
      <protection locked="0"/>
    </xf>
    <xf numFmtId="165" fontId="2" fillId="3" borderId="14" xfId="16" applyFont="1" applyFill="1" applyBorder="1" applyProtection="1">
      <protection locked="0"/>
    </xf>
    <xf numFmtId="165" fontId="8" fillId="3" borderId="14" xfId="16" applyFont="1" applyFill="1" applyBorder="1"/>
    <xf numFmtId="165" fontId="0" fillId="0" borderId="0" xfId="16" applyFont="1"/>
    <xf numFmtId="165" fontId="2" fillId="3" borderId="13" xfId="16" applyFont="1" applyFill="1" applyBorder="1" applyProtection="1">
      <protection locked="0"/>
    </xf>
    <xf numFmtId="165" fontId="8" fillId="3" borderId="13" xfId="16" applyFont="1" applyFill="1" applyBorder="1"/>
    <xf numFmtId="165" fontId="6" fillId="0" borderId="13" xfId="16" applyFont="1" applyFill="1" applyBorder="1" applyProtection="1">
      <protection locked="0"/>
    </xf>
    <xf numFmtId="0" fontId="2" fillId="0" borderId="0" xfId="8" applyFont="1" applyAlignment="1">
      <alignment vertical="top"/>
    </xf>
    <xf numFmtId="165" fontId="0" fillId="3" borderId="14" xfId="16" applyFont="1" applyFill="1" applyBorder="1"/>
    <xf numFmtId="165" fontId="0" fillId="0" borderId="0" xfId="16" applyFont="1" applyProtection="1">
      <protection locked="0"/>
    </xf>
    <xf numFmtId="165" fontId="0" fillId="0" borderId="0" xfId="0" applyNumberFormat="1" applyProtection="1">
      <protection locked="0"/>
    </xf>
    <xf numFmtId="165" fontId="2" fillId="0" borderId="14" xfId="16" applyFont="1" applyBorder="1" applyProtection="1">
      <protection locked="0"/>
    </xf>
    <xf numFmtId="165" fontId="2" fillId="0" borderId="13" xfId="16" applyFont="1" applyBorder="1" applyProtection="1">
      <protection locked="0"/>
    </xf>
    <xf numFmtId="0" fontId="2" fillId="0" borderId="4" xfId="0" applyFont="1" applyBorder="1" applyProtection="1">
      <protection locked="0"/>
    </xf>
    <xf numFmtId="4" fontId="0" fillId="0" borderId="0" xfId="0" applyNumberFormat="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7">
    <cellStyle name="Euro" xfId="1" xr:uid="{00000000-0005-0000-0000-000000000000}"/>
    <cellStyle name="Millares" xfId="16"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83</xdr:row>
      <xdr:rowOff>9525</xdr:rowOff>
    </xdr:from>
    <xdr:to>
      <xdr:col>0</xdr:col>
      <xdr:colOff>2477770</xdr:colOff>
      <xdr:row>87</xdr:row>
      <xdr:rowOff>38100</xdr:rowOff>
    </xdr:to>
    <xdr:pic>
      <xdr:nvPicPr>
        <xdr:cNvPr id="2" name="Imagen 1">
          <a:extLst>
            <a:ext uri="{FF2B5EF4-FFF2-40B4-BE49-F238E27FC236}">
              <a16:creationId xmlns:a16="http://schemas.microsoft.com/office/drawing/2014/main" id="{93393A47-FD06-459D-B7C6-B17218E20B9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2611100"/>
          <a:ext cx="2096770" cy="600075"/>
        </a:xfrm>
        <a:prstGeom prst="rect">
          <a:avLst/>
        </a:prstGeom>
        <a:noFill/>
        <a:ln>
          <a:noFill/>
        </a:ln>
      </xdr:spPr>
    </xdr:pic>
    <xdr:clientData/>
  </xdr:twoCellAnchor>
  <xdr:twoCellAnchor editAs="oneCell">
    <xdr:from>
      <xdr:col>0</xdr:col>
      <xdr:colOff>3476625</xdr:colOff>
      <xdr:row>83</xdr:row>
      <xdr:rowOff>47625</xdr:rowOff>
    </xdr:from>
    <xdr:to>
      <xdr:col>2</xdr:col>
      <xdr:colOff>916940</xdr:colOff>
      <xdr:row>87</xdr:row>
      <xdr:rowOff>29210</xdr:rowOff>
    </xdr:to>
    <xdr:pic>
      <xdr:nvPicPr>
        <xdr:cNvPr id="3" name="Imagen 2">
          <a:extLst>
            <a:ext uri="{FF2B5EF4-FFF2-40B4-BE49-F238E27FC236}">
              <a16:creationId xmlns:a16="http://schemas.microsoft.com/office/drawing/2014/main" id="{AF456EF7-292E-45B4-A742-9D77EABCE12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76625" y="12649200"/>
          <a:ext cx="2078990" cy="553085"/>
        </a:xfrm>
        <a:prstGeom prst="rect">
          <a:avLst/>
        </a:prstGeom>
        <a:noFill/>
        <a:ln>
          <a:noFill/>
        </a:ln>
      </xdr:spPr>
    </xdr:pic>
    <xdr:clientData/>
  </xdr:twoCellAnchor>
  <xdr:twoCellAnchor editAs="oneCell">
    <xdr:from>
      <xdr:col>3</xdr:col>
      <xdr:colOff>628650</xdr:colOff>
      <xdr:row>83</xdr:row>
      <xdr:rowOff>38100</xdr:rowOff>
    </xdr:from>
    <xdr:to>
      <xdr:col>6</xdr:col>
      <xdr:colOff>426720</xdr:colOff>
      <xdr:row>87</xdr:row>
      <xdr:rowOff>113030</xdr:rowOff>
    </xdr:to>
    <xdr:pic>
      <xdr:nvPicPr>
        <xdr:cNvPr id="4" name="Imagen 3">
          <a:extLst>
            <a:ext uri="{FF2B5EF4-FFF2-40B4-BE49-F238E27FC236}">
              <a16:creationId xmlns:a16="http://schemas.microsoft.com/office/drawing/2014/main" id="{34802608-E961-4A55-95D8-32044D6C2F2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12639675"/>
          <a:ext cx="2941320" cy="6464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23</xdr:row>
      <xdr:rowOff>28575</xdr:rowOff>
    </xdr:from>
    <xdr:to>
      <xdr:col>0</xdr:col>
      <xdr:colOff>2182495</xdr:colOff>
      <xdr:row>27</xdr:row>
      <xdr:rowOff>57150</xdr:rowOff>
    </xdr:to>
    <xdr:pic>
      <xdr:nvPicPr>
        <xdr:cNvPr id="2" name="Imagen 1">
          <a:extLst>
            <a:ext uri="{FF2B5EF4-FFF2-40B4-BE49-F238E27FC236}">
              <a16:creationId xmlns:a16="http://schemas.microsoft.com/office/drawing/2014/main" id="{D76521AA-63C6-4E0E-9DF6-F389624CE83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3914775"/>
          <a:ext cx="2096770" cy="600075"/>
        </a:xfrm>
        <a:prstGeom prst="rect">
          <a:avLst/>
        </a:prstGeom>
        <a:noFill/>
        <a:ln>
          <a:noFill/>
        </a:ln>
      </xdr:spPr>
    </xdr:pic>
    <xdr:clientData/>
  </xdr:twoCellAnchor>
  <xdr:twoCellAnchor editAs="oneCell">
    <xdr:from>
      <xdr:col>1</xdr:col>
      <xdr:colOff>419100</xdr:colOff>
      <xdr:row>23</xdr:row>
      <xdr:rowOff>38100</xdr:rowOff>
    </xdr:from>
    <xdr:to>
      <xdr:col>3</xdr:col>
      <xdr:colOff>402590</xdr:colOff>
      <xdr:row>27</xdr:row>
      <xdr:rowOff>19685</xdr:rowOff>
    </xdr:to>
    <xdr:pic>
      <xdr:nvPicPr>
        <xdr:cNvPr id="3" name="Imagen 2">
          <a:extLst>
            <a:ext uri="{FF2B5EF4-FFF2-40B4-BE49-F238E27FC236}">
              <a16:creationId xmlns:a16="http://schemas.microsoft.com/office/drawing/2014/main" id="{57E3A03B-734D-43D1-AB4B-3CA9D4F7330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0" y="3924300"/>
          <a:ext cx="2078990" cy="553085"/>
        </a:xfrm>
        <a:prstGeom prst="rect">
          <a:avLst/>
        </a:prstGeom>
        <a:noFill/>
        <a:ln>
          <a:noFill/>
        </a:ln>
      </xdr:spPr>
    </xdr:pic>
    <xdr:clientData/>
  </xdr:twoCellAnchor>
  <xdr:twoCellAnchor editAs="oneCell">
    <xdr:from>
      <xdr:col>4</xdr:col>
      <xdr:colOff>114300</xdr:colOff>
      <xdr:row>22</xdr:row>
      <xdr:rowOff>114300</xdr:rowOff>
    </xdr:from>
    <xdr:to>
      <xdr:col>6</xdr:col>
      <xdr:colOff>960120</xdr:colOff>
      <xdr:row>27</xdr:row>
      <xdr:rowOff>46355</xdr:rowOff>
    </xdr:to>
    <xdr:pic>
      <xdr:nvPicPr>
        <xdr:cNvPr id="4" name="Imagen 3">
          <a:extLst>
            <a:ext uri="{FF2B5EF4-FFF2-40B4-BE49-F238E27FC236}">
              <a16:creationId xmlns:a16="http://schemas.microsoft.com/office/drawing/2014/main" id="{43010BEF-8984-49C2-BF70-405E60FFA2E1}"/>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81700" y="3857625"/>
          <a:ext cx="2941320" cy="64643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58</xdr:row>
      <xdr:rowOff>19050</xdr:rowOff>
    </xdr:from>
    <xdr:to>
      <xdr:col>0</xdr:col>
      <xdr:colOff>2334895</xdr:colOff>
      <xdr:row>62</xdr:row>
      <xdr:rowOff>47625</xdr:rowOff>
    </xdr:to>
    <xdr:pic>
      <xdr:nvPicPr>
        <xdr:cNvPr id="2" name="Imagen 1">
          <a:extLst>
            <a:ext uri="{FF2B5EF4-FFF2-40B4-BE49-F238E27FC236}">
              <a16:creationId xmlns:a16="http://schemas.microsoft.com/office/drawing/2014/main" id="{D7202676-52CA-4FC2-9E09-4E48945DC4B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0763250"/>
          <a:ext cx="2096770" cy="600075"/>
        </a:xfrm>
        <a:prstGeom prst="rect">
          <a:avLst/>
        </a:prstGeom>
        <a:noFill/>
        <a:ln>
          <a:noFill/>
        </a:ln>
      </xdr:spPr>
    </xdr:pic>
    <xdr:clientData/>
  </xdr:twoCellAnchor>
  <xdr:twoCellAnchor editAs="oneCell">
    <xdr:from>
      <xdr:col>1</xdr:col>
      <xdr:colOff>152400</xdr:colOff>
      <xdr:row>58</xdr:row>
      <xdr:rowOff>57150</xdr:rowOff>
    </xdr:from>
    <xdr:to>
      <xdr:col>3</xdr:col>
      <xdr:colOff>135890</xdr:colOff>
      <xdr:row>62</xdr:row>
      <xdr:rowOff>38735</xdr:rowOff>
    </xdr:to>
    <xdr:pic>
      <xdr:nvPicPr>
        <xdr:cNvPr id="3" name="Imagen 2">
          <a:extLst>
            <a:ext uri="{FF2B5EF4-FFF2-40B4-BE49-F238E27FC236}">
              <a16:creationId xmlns:a16="http://schemas.microsoft.com/office/drawing/2014/main" id="{71164D6D-90C7-4A43-8E2F-FAFEA89B0BD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29025" y="10801350"/>
          <a:ext cx="2078990" cy="553085"/>
        </a:xfrm>
        <a:prstGeom prst="rect">
          <a:avLst/>
        </a:prstGeom>
        <a:noFill/>
        <a:ln>
          <a:noFill/>
        </a:ln>
      </xdr:spPr>
    </xdr:pic>
    <xdr:clientData/>
  </xdr:twoCellAnchor>
  <xdr:twoCellAnchor editAs="oneCell">
    <xdr:from>
      <xdr:col>4</xdr:col>
      <xdr:colOff>19050</xdr:colOff>
      <xdr:row>58</xdr:row>
      <xdr:rowOff>19050</xdr:rowOff>
    </xdr:from>
    <xdr:to>
      <xdr:col>6</xdr:col>
      <xdr:colOff>864870</xdr:colOff>
      <xdr:row>62</xdr:row>
      <xdr:rowOff>93980</xdr:rowOff>
    </xdr:to>
    <xdr:pic>
      <xdr:nvPicPr>
        <xdr:cNvPr id="4" name="Imagen 3">
          <a:extLst>
            <a:ext uri="{FF2B5EF4-FFF2-40B4-BE49-F238E27FC236}">
              <a16:creationId xmlns:a16="http://schemas.microsoft.com/office/drawing/2014/main" id="{CA9D82A5-B728-4E6C-A63A-83DDDC1DFF98}"/>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38925" y="10763250"/>
          <a:ext cx="2941320" cy="64643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238125</xdr:colOff>
      <xdr:row>48</xdr:row>
      <xdr:rowOff>19050</xdr:rowOff>
    </xdr:from>
    <xdr:to>
      <xdr:col>0</xdr:col>
      <xdr:colOff>2334895</xdr:colOff>
      <xdr:row>52</xdr:row>
      <xdr:rowOff>47625</xdr:rowOff>
    </xdr:to>
    <xdr:pic>
      <xdr:nvPicPr>
        <xdr:cNvPr id="2" name="Imagen 1">
          <a:extLst>
            <a:ext uri="{FF2B5EF4-FFF2-40B4-BE49-F238E27FC236}">
              <a16:creationId xmlns:a16="http://schemas.microsoft.com/office/drawing/2014/main" id="{31D051EB-1160-40BE-BD12-BCD60A4ED56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0763250"/>
          <a:ext cx="2096770" cy="600075"/>
        </a:xfrm>
        <a:prstGeom prst="rect">
          <a:avLst/>
        </a:prstGeom>
        <a:noFill/>
        <a:ln>
          <a:noFill/>
        </a:ln>
      </xdr:spPr>
    </xdr:pic>
    <xdr:clientData/>
  </xdr:twoCellAnchor>
  <xdr:twoCellAnchor editAs="oneCell">
    <xdr:from>
      <xdr:col>1</xdr:col>
      <xdr:colOff>152400</xdr:colOff>
      <xdr:row>48</xdr:row>
      <xdr:rowOff>57150</xdr:rowOff>
    </xdr:from>
    <xdr:to>
      <xdr:col>3</xdr:col>
      <xdr:colOff>135890</xdr:colOff>
      <xdr:row>52</xdr:row>
      <xdr:rowOff>38735</xdr:rowOff>
    </xdr:to>
    <xdr:pic>
      <xdr:nvPicPr>
        <xdr:cNvPr id="3" name="Imagen 2">
          <a:extLst>
            <a:ext uri="{FF2B5EF4-FFF2-40B4-BE49-F238E27FC236}">
              <a16:creationId xmlns:a16="http://schemas.microsoft.com/office/drawing/2014/main" id="{AD35BD42-DF20-42B3-A6F0-604297788E0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29025" y="10801350"/>
          <a:ext cx="2078990" cy="553085"/>
        </a:xfrm>
        <a:prstGeom prst="rect">
          <a:avLst/>
        </a:prstGeom>
        <a:noFill/>
        <a:ln>
          <a:noFill/>
        </a:ln>
      </xdr:spPr>
    </xdr:pic>
    <xdr:clientData/>
  </xdr:twoCellAnchor>
  <xdr:twoCellAnchor editAs="oneCell">
    <xdr:from>
      <xdr:col>4</xdr:col>
      <xdr:colOff>19050</xdr:colOff>
      <xdr:row>48</xdr:row>
      <xdr:rowOff>19050</xdr:rowOff>
    </xdr:from>
    <xdr:to>
      <xdr:col>6</xdr:col>
      <xdr:colOff>864870</xdr:colOff>
      <xdr:row>52</xdr:row>
      <xdr:rowOff>93980</xdr:rowOff>
    </xdr:to>
    <xdr:pic>
      <xdr:nvPicPr>
        <xdr:cNvPr id="4" name="Imagen 3">
          <a:extLst>
            <a:ext uri="{FF2B5EF4-FFF2-40B4-BE49-F238E27FC236}">
              <a16:creationId xmlns:a16="http://schemas.microsoft.com/office/drawing/2014/main" id="{EF851363-4628-4878-A0BD-C0ED2902E1F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38925" y="10763250"/>
          <a:ext cx="2941320" cy="64643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1"/>
  <sheetViews>
    <sheetView showGridLines="0" tabSelected="1" topLeftCell="A65" zoomScale="120" zoomScaleNormal="120" workbookViewId="0">
      <selection activeCell="B81" sqref="B81"/>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54" t="s">
        <v>128</v>
      </c>
      <c r="B1" s="55"/>
      <c r="C1" s="55"/>
      <c r="D1" s="55"/>
      <c r="E1" s="55"/>
      <c r="F1" s="55"/>
      <c r="G1" s="56"/>
    </row>
    <row r="2" spans="1:7" x14ac:dyDescent="0.2">
      <c r="A2" s="21"/>
      <c r="B2" s="24" t="s">
        <v>0</v>
      </c>
      <c r="C2" s="25"/>
      <c r="D2" s="25"/>
      <c r="E2" s="25"/>
      <c r="F2" s="26"/>
      <c r="G2" s="57" t="s">
        <v>7</v>
      </c>
    </row>
    <row r="3" spans="1:7" ht="24.95" customHeight="1" x14ac:dyDescent="0.2">
      <c r="A3" s="22" t="s">
        <v>1</v>
      </c>
      <c r="B3" s="3" t="s">
        <v>2</v>
      </c>
      <c r="C3" s="3" t="s">
        <v>3</v>
      </c>
      <c r="D3" s="3" t="s">
        <v>4</v>
      </c>
      <c r="E3" s="3" t="s">
        <v>5</v>
      </c>
      <c r="F3" s="3" t="s">
        <v>6</v>
      </c>
      <c r="G3" s="58"/>
    </row>
    <row r="4" spans="1:7" x14ac:dyDescent="0.2">
      <c r="A4" s="23"/>
      <c r="B4" s="4">
        <v>1</v>
      </c>
      <c r="C4" s="4">
        <v>2</v>
      </c>
      <c r="D4" s="4" t="s">
        <v>8</v>
      </c>
      <c r="E4" s="4">
        <v>4</v>
      </c>
      <c r="F4" s="4">
        <v>5</v>
      </c>
      <c r="G4" s="4" t="s">
        <v>9</v>
      </c>
    </row>
    <row r="5" spans="1:7" x14ac:dyDescent="0.2">
      <c r="A5" s="38" t="s">
        <v>10</v>
      </c>
      <c r="B5" s="39">
        <f>+SUM(B6:B12)</f>
        <v>32691195.004251365</v>
      </c>
      <c r="C5" s="39">
        <f>+SUM(C6:C12)</f>
        <v>0</v>
      </c>
      <c r="D5" s="39">
        <f t="shared" ref="D5:D13" si="0">+B5+C5</f>
        <v>32691195.004251365</v>
      </c>
      <c r="E5" s="39">
        <f>+SUM(E6:E12)</f>
        <v>6080404.0300000003</v>
      </c>
      <c r="F5" s="39">
        <f>+SUM(F6:F12)</f>
        <v>5904534.3999999994</v>
      </c>
      <c r="G5" s="39">
        <f>+D5-E5</f>
        <v>26610790.974251363</v>
      </c>
    </row>
    <row r="6" spans="1:7" x14ac:dyDescent="0.2">
      <c r="A6" s="35" t="s">
        <v>11</v>
      </c>
      <c r="B6" s="40">
        <v>19557479</v>
      </c>
      <c r="C6" s="41">
        <v>0</v>
      </c>
      <c r="D6" s="40">
        <f>+B6+C6</f>
        <v>19557479</v>
      </c>
      <c r="E6" s="40">
        <v>3971647.62</v>
      </c>
      <c r="F6" s="40">
        <v>3971647.62</v>
      </c>
      <c r="G6" s="40">
        <f>+D6-E6</f>
        <v>15585831.379999999</v>
      </c>
    </row>
    <row r="7" spans="1:7" x14ac:dyDescent="0.2">
      <c r="A7" s="35" t="s">
        <v>12</v>
      </c>
      <c r="B7" s="40">
        <v>0</v>
      </c>
      <c r="C7" s="41">
        <v>0</v>
      </c>
      <c r="D7" s="40">
        <f>+B7+C7</f>
        <v>0</v>
      </c>
      <c r="E7" s="40">
        <v>0</v>
      </c>
      <c r="F7" s="40">
        <v>0</v>
      </c>
      <c r="G7" s="40">
        <f>+D7-E7</f>
        <v>0</v>
      </c>
    </row>
    <row r="8" spans="1:7" x14ac:dyDescent="0.2">
      <c r="A8" s="35" t="s">
        <v>13</v>
      </c>
      <c r="B8" s="40">
        <v>3467944.1</v>
      </c>
      <c r="C8" s="41">
        <v>0</v>
      </c>
      <c r="D8" s="40">
        <f>+B8+C8</f>
        <v>3467944.1</v>
      </c>
      <c r="E8" s="40">
        <v>206192.7</v>
      </c>
      <c r="F8" s="40">
        <v>206192.7</v>
      </c>
      <c r="G8" s="40">
        <f t="shared" ref="G8:G71" si="1">+D8-E8</f>
        <v>3261751.4</v>
      </c>
    </row>
    <row r="9" spans="1:7" x14ac:dyDescent="0.2">
      <c r="A9" s="35" t="s">
        <v>14</v>
      </c>
      <c r="B9" s="40">
        <v>4830803.9378647506</v>
      </c>
      <c r="C9" s="41">
        <v>0</v>
      </c>
      <c r="D9" s="40">
        <f>+B9+C9</f>
        <v>4830803.9378647506</v>
      </c>
      <c r="E9" s="40">
        <v>862815.1</v>
      </c>
      <c r="F9" s="40">
        <f>862815.1-175869.63</f>
        <v>686945.47</v>
      </c>
      <c r="G9" s="40">
        <f t="shared" si="1"/>
        <v>3967988.8378647505</v>
      </c>
    </row>
    <row r="10" spans="1:7" x14ac:dyDescent="0.2">
      <c r="A10" s="35" t="s">
        <v>15</v>
      </c>
      <c r="B10" s="40">
        <v>4834967.9663866125</v>
      </c>
      <c r="C10" s="41">
        <v>0</v>
      </c>
      <c r="D10" s="40">
        <f>+B10+C10</f>
        <v>4834967.9663866125</v>
      </c>
      <c r="E10" s="40">
        <v>1039748.61</v>
      </c>
      <c r="F10" s="40">
        <v>1039748.6099999996</v>
      </c>
      <c r="G10" s="40">
        <f t="shared" si="1"/>
        <v>3795219.3563866126</v>
      </c>
    </row>
    <row r="11" spans="1:7" x14ac:dyDescent="0.2">
      <c r="A11" s="35" t="s">
        <v>16</v>
      </c>
      <c r="B11" s="40">
        <v>0</v>
      </c>
      <c r="C11" s="41">
        <v>0</v>
      </c>
      <c r="D11" s="40">
        <f t="shared" si="0"/>
        <v>0</v>
      </c>
      <c r="E11" s="40">
        <v>0</v>
      </c>
      <c r="F11" s="40">
        <v>0</v>
      </c>
      <c r="G11" s="40">
        <f t="shared" si="1"/>
        <v>0</v>
      </c>
    </row>
    <row r="12" spans="1:7" x14ac:dyDescent="0.2">
      <c r="A12" s="35" t="s">
        <v>17</v>
      </c>
      <c r="B12" s="40">
        <v>0</v>
      </c>
      <c r="C12" s="41">
        <v>0</v>
      </c>
      <c r="D12" s="40">
        <f t="shared" si="0"/>
        <v>0</v>
      </c>
      <c r="E12" s="40">
        <v>0</v>
      </c>
      <c r="F12" s="40">
        <v>0</v>
      </c>
      <c r="G12" s="40">
        <f t="shared" si="1"/>
        <v>0</v>
      </c>
    </row>
    <row r="13" spans="1:7" x14ac:dyDescent="0.2">
      <c r="A13" s="38" t="s">
        <v>125</v>
      </c>
      <c r="B13" s="40">
        <f>+SUM(B14:B22)</f>
        <v>2538745.8960600002</v>
      </c>
      <c r="C13" s="40">
        <f>+SUM(C14:C22)</f>
        <v>-1.0913936421275139E-11</v>
      </c>
      <c r="D13" s="40">
        <f t="shared" si="0"/>
        <v>2538745.8960600002</v>
      </c>
      <c r="E13" s="40">
        <f>+SUM(E14:E22)</f>
        <v>356409.28</v>
      </c>
      <c r="F13" s="40">
        <f>+SUM(F14:F22)</f>
        <v>356409.28</v>
      </c>
      <c r="G13" s="40">
        <f>+D13-E13</f>
        <v>2182336.6160599999</v>
      </c>
    </row>
    <row r="14" spans="1:7" x14ac:dyDescent="0.2">
      <c r="A14" s="35" t="s">
        <v>18</v>
      </c>
      <c r="B14" s="40">
        <v>800739.14086000004</v>
      </c>
      <c r="C14" s="41">
        <v>0</v>
      </c>
      <c r="D14" s="40">
        <f>+B14+C14</f>
        <v>800739.14086000004</v>
      </c>
      <c r="E14" s="40">
        <v>150245.72</v>
      </c>
      <c r="F14" s="40">
        <v>150245.72</v>
      </c>
      <c r="G14" s="40">
        <f>+D14-E14</f>
        <v>650493.42086000007</v>
      </c>
    </row>
    <row r="15" spans="1:7" x14ac:dyDescent="0.2">
      <c r="A15" s="35" t="s">
        <v>19</v>
      </c>
      <c r="B15" s="40">
        <v>0</v>
      </c>
      <c r="C15" s="41">
        <v>0</v>
      </c>
      <c r="D15" s="40">
        <f t="shared" ref="D15:D71" si="2">+B15+C15</f>
        <v>0</v>
      </c>
      <c r="E15" s="40">
        <v>0</v>
      </c>
      <c r="F15" s="40">
        <v>0</v>
      </c>
      <c r="G15" s="40">
        <f>+D15-E15</f>
        <v>0</v>
      </c>
    </row>
    <row r="16" spans="1:7" x14ac:dyDescent="0.2">
      <c r="A16" s="35" t="s">
        <v>20</v>
      </c>
      <c r="B16" s="40">
        <v>1403.52</v>
      </c>
      <c r="C16" s="41">
        <v>0</v>
      </c>
      <c r="D16" s="40">
        <f t="shared" si="2"/>
        <v>1403.52</v>
      </c>
      <c r="E16" s="40">
        <v>0</v>
      </c>
      <c r="F16" s="40">
        <v>0</v>
      </c>
      <c r="G16" s="40">
        <f>+D16-E16</f>
        <v>1403.52</v>
      </c>
    </row>
    <row r="17" spans="1:7" x14ac:dyDescent="0.2">
      <c r="A17" s="35" t="s">
        <v>21</v>
      </c>
      <c r="B17" s="40">
        <v>1046208.27</v>
      </c>
      <c r="C17" s="42">
        <v>-183005</v>
      </c>
      <c r="D17" s="40">
        <f t="shared" si="2"/>
        <v>863203.27</v>
      </c>
      <c r="E17" s="40">
        <v>144014.68</v>
      </c>
      <c r="F17" s="40">
        <v>144014.68</v>
      </c>
      <c r="G17" s="40">
        <f t="shared" si="1"/>
        <v>719188.59000000008</v>
      </c>
    </row>
    <row r="18" spans="1:7" x14ac:dyDescent="0.2">
      <c r="A18" s="35" t="s">
        <v>22</v>
      </c>
      <c r="B18" s="40">
        <v>0</v>
      </c>
      <c r="C18" s="42">
        <v>0</v>
      </c>
      <c r="D18" s="40">
        <f t="shared" si="2"/>
        <v>0</v>
      </c>
      <c r="E18" s="40">
        <v>0</v>
      </c>
      <c r="F18" s="40">
        <v>0</v>
      </c>
      <c r="G18" s="40">
        <f t="shared" si="1"/>
        <v>0</v>
      </c>
    </row>
    <row r="19" spans="1:7" x14ac:dyDescent="0.2">
      <c r="A19" s="35" t="s">
        <v>23</v>
      </c>
      <c r="B19" s="40">
        <v>461613.36520000006</v>
      </c>
      <c r="C19" s="42">
        <v>0</v>
      </c>
      <c r="D19" s="40">
        <f t="shared" si="2"/>
        <v>461613.36520000006</v>
      </c>
      <c r="E19" s="40">
        <v>56095.17</v>
      </c>
      <c r="F19" s="40">
        <v>56095.17</v>
      </c>
      <c r="G19" s="40">
        <f t="shared" si="1"/>
        <v>405518.19520000007</v>
      </c>
    </row>
    <row r="20" spans="1:7" x14ac:dyDescent="0.2">
      <c r="A20" s="35" t="s">
        <v>24</v>
      </c>
      <c r="B20" s="40">
        <v>165322.20000000001</v>
      </c>
      <c r="C20" s="42">
        <v>176965.27</v>
      </c>
      <c r="D20" s="40">
        <f>+B20+C20</f>
        <v>342287.47</v>
      </c>
      <c r="E20" s="40">
        <v>0</v>
      </c>
      <c r="F20" s="40">
        <v>0</v>
      </c>
      <c r="G20" s="40">
        <f>+D20-E20</f>
        <v>342287.47</v>
      </c>
    </row>
    <row r="21" spans="1:7" x14ac:dyDescent="0.2">
      <c r="A21" s="35" t="s">
        <v>25</v>
      </c>
      <c r="B21" s="40">
        <v>0</v>
      </c>
      <c r="C21" s="42">
        <v>0</v>
      </c>
      <c r="D21" s="40">
        <f t="shared" si="2"/>
        <v>0</v>
      </c>
      <c r="E21" s="40">
        <v>0</v>
      </c>
      <c r="F21" s="40">
        <v>0</v>
      </c>
      <c r="G21" s="40">
        <f t="shared" si="1"/>
        <v>0</v>
      </c>
    </row>
    <row r="22" spans="1:7" x14ac:dyDescent="0.2">
      <c r="A22" s="35" t="s">
        <v>26</v>
      </c>
      <c r="B22" s="40">
        <v>63459.4</v>
      </c>
      <c r="C22" s="42">
        <v>6039.73</v>
      </c>
      <c r="D22" s="40">
        <f t="shared" si="2"/>
        <v>69499.13</v>
      </c>
      <c r="E22" s="40">
        <v>6053.71</v>
      </c>
      <c r="F22" s="40">
        <v>6053.71</v>
      </c>
      <c r="G22" s="40">
        <f t="shared" si="1"/>
        <v>63445.420000000006</v>
      </c>
    </row>
    <row r="23" spans="1:7" x14ac:dyDescent="0.2">
      <c r="A23" s="38" t="s">
        <v>27</v>
      </c>
      <c r="B23" s="40">
        <f>+SUM(B24:B32)</f>
        <v>6424476.0999999996</v>
      </c>
      <c r="C23" s="40">
        <f>+SUM(C24:C32)</f>
        <v>0</v>
      </c>
      <c r="D23" s="40">
        <f t="shared" si="2"/>
        <v>6424476.0999999996</v>
      </c>
      <c r="E23" s="40">
        <f>+SUM(E24:E32)</f>
        <v>816031.84000000008</v>
      </c>
      <c r="F23" s="40">
        <f>+SUM(F24:F32)</f>
        <v>727673.47</v>
      </c>
      <c r="G23" s="40">
        <f t="shared" ref="G23:G32" si="3">+D23-E23</f>
        <v>5608444.2599999998</v>
      </c>
    </row>
    <row r="24" spans="1:7" x14ac:dyDescent="0.2">
      <c r="A24" s="35" t="s">
        <v>28</v>
      </c>
      <c r="B24" s="40">
        <v>348423.92</v>
      </c>
      <c r="C24" s="42">
        <v>1000</v>
      </c>
      <c r="D24" s="40">
        <f t="shared" ref="D24:D32" si="4">+B24+C24</f>
        <v>349423.92</v>
      </c>
      <c r="E24" s="40">
        <v>75255.78</v>
      </c>
      <c r="F24" s="40">
        <v>75255.78</v>
      </c>
      <c r="G24" s="40">
        <f t="shared" si="3"/>
        <v>274168.14</v>
      </c>
    </row>
    <row r="25" spans="1:7" x14ac:dyDescent="0.2">
      <c r="A25" s="35" t="s">
        <v>29</v>
      </c>
      <c r="B25" s="40">
        <v>487584</v>
      </c>
      <c r="C25" s="42">
        <v>0</v>
      </c>
      <c r="D25" s="40">
        <f t="shared" si="4"/>
        <v>487584</v>
      </c>
      <c r="E25" s="40">
        <v>11781.4</v>
      </c>
      <c r="F25" s="40">
        <v>11781.4</v>
      </c>
      <c r="G25" s="40">
        <f t="shared" si="3"/>
        <v>475802.6</v>
      </c>
    </row>
    <row r="26" spans="1:7" x14ac:dyDescent="0.2">
      <c r="A26" s="35" t="s">
        <v>30</v>
      </c>
      <c r="B26" s="40">
        <v>2065466.4</v>
      </c>
      <c r="C26" s="42">
        <v>-35000</v>
      </c>
      <c r="D26" s="40">
        <f t="shared" si="4"/>
        <v>2030466.4</v>
      </c>
      <c r="E26" s="40">
        <v>329974.74</v>
      </c>
      <c r="F26" s="40">
        <v>329974.74</v>
      </c>
      <c r="G26" s="40">
        <f t="shared" si="3"/>
        <v>1700491.66</v>
      </c>
    </row>
    <row r="27" spans="1:7" x14ac:dyDescent="0.2">
      <c r="A27" s="35" t="s">
        <v>31</v>
      </c>
      <c r="B27" s="40">
        <v>310073.6128</v>
      </c>
      <c r="C27" s="42">
        <v>0</v>
      </c>
      <c r="D27" s="40">
        <f t="shared" si="4"/>
        <v>310073.6128</v>
      </c>
      <c r="E27" s="40">
        <v>43384.57</v>
      </c>
      <c r="F27" s="40">
        <f>43384.57-38982.37</f>
        <v>4402.1999999999971</v>
      </c>
      <c r="G27" s="40">
        <f t="shared" si="3"/>
        <v>266689.0428</v>
      </c>
    </row>
    <row r="28" spans="1:7" x14ac:dyDescent="0.2">
      <c r="A28" s="35" t="s">
        <v>32</v>
      </c>
      <c r="B28" s="40">
        <v>211123.72</v>
      </c>
      <c r="C28" s="42">
        <v>34000</v>
      </c>
      <c r="D28" s="40">
        <f t="shared" si="4"/>
        <v>245123.72</v>
      </c>
      <c r="E28" s="40">
        <v>96143.9</v>
      </c>
      <c r="F28" s="40">
        <v>96143.9</v>
      </c>
      <c r="G28" s="40">
        <f t="shared" si="3"/>
        <v>148979.82</v>
      </c>
    </row>
    <row r="29" spans="1:7" x14ac:dyDescent="0.2">
      <c r="A29" s="35" t="s">
        <v>33</v>
      </c>
      <c r="B29" s="40">
        <v>217440</v>
      </c>
      <c r="C29" s="42">
        <v>0</v>
      </c>
      <c r="D29" s="40">
        <f t="shared" si="4"/>
        <v>217440</v>
      </c>
      <c r="E29" s="40">
        <v>0</v>
      </c>
      <c r="F29" s="40">
        <v>0</v>
      </c>
      <c r="G29" s="40">
        <f t="shared" si="3"/>
        <v>217440</v>
      </c>
    </row>
    <row r="30" spans="1:7" x14ac:dyDescent="0.2">
      <c r="A30" s="35" t="s">
        <v>34</v>
      </c>
      <c r="B30" s="40">
        <v>178625.74</v>
      </c>
      <c r="C30" s="42">
        <v>0</v>
      </c>
      <c r="D30" s="40">
        <f t="shared" si="4"/>
        <v>178625.74</v>
      </c>
      <c r="E30" s="40">
        <v>9336.77</v>
      </c>
      <c r="F30" s="40">
        <v>9336.77</v>
      </c>
      <c r="G30" s="40">
        <f t="shared" si="3"/>
        <v>169288.97</v>
      </c>
    </row>
    <row r="31" spans="1:7" x14ac:dyDescent="0.2">
      <c r="A31" s="35" t="s">
        <v>35</v>
      </c>
      <c r="B31" s="40">
        <v>1794139.9072</v>
      </c>
      <c r="C31" s="42">
        <v>0</v>
      </c>
      <c r="D31" s="40">
        <f t="shared" si="4"/>
        <v>1794139.9072</v>
      </c>
      <c r="E31" s="40">
        <v>107422.68</v>
      </c>
      <c r="F31" s="40">
        <v>107422.68</v>
      </c>
      <c r="G31" s="40">
        <f t="shared" si="3"/>
        <v>1686717.2272000001</v>
      </c>
    </row>
    <row r="32" spans="1:7" x14ac:dyDescent="0.2">
      <c r="A32" s="35" t="s">
        <v>36</v>
      </c>
      <c r="B32" s="40">
        <v>811598.8</v>
      </c>
      <c r="C32" s="42">
        <v>0</v>
      </c>
      <c r="D32" s="40">
        <f t="shared" si="4"/>
        <v>811598.8</v>
      </c>
      <c r="E32" s="40">
        <v>142732</v>
      </c>
      <c r="F32" s="40">
        <f>142732-49376</f>
        <v>93356</v>
      </c>
      <c r="G32" s="40">
        <f t="shared" si="3"/>
        <v>668866.80000000005</v>
      </c>
    </row>
    <row r="33" spans="1:7" x14ac:dyDescent="0.2">
      <c r="A33" s="38" t="s">
        <v>126</v>
      </c>
      <c r="B33" s="40">
        <f>+SUM(B34:B42)</f>
        <v>0</v>
      </c>
      <c r="C33" s="40">
        <f>+SUM(C34:C42)</f>
        <v>0</v>
      </c>
      <c r="D33" s="40">
        <f t="shared" si="2"/>
        <v>0</v>
      </c>
      <c r="E33" s="40">
        <f>+SUM(E34:E42)</f>
        <v>0</v>
      </c>
      <c r="F33" s="40">
        <f>+SUM(F34:F42)</f>
        <v>0</v>
      </c>
      <c r="G33" s="40">
        <f t="shared" si="1"/>
        <v>0</v>
      </c>
    </row>
    <row r="34" spans="1:7" x14ac:dyDescent="0.2">
      <c r="A34" s="35" t="s">
        <v>37</v>
      </c>
      <c r="B34" s="40">
        <v>0</v>
      </c>
      <c r="C34" s="41">
        <v>0</v>
      </c>
      <c r="D34" s="40">
        <f t="shared" si="2"/>
        <v>0</v>
      </c>
      <c r="E34" s="40">
        <v>0</v>
      </c>
      <c r="F34" s="40">
        <v>0</v>
      </c>
      <c r="G34" s="40">
        <f t="shared" si="1"/>
        <v>0</v>
      </c>
    </row>
    <row r="35" spans="1:7" x14ac:dyDescent="0.2">
      <c r="A35" s="35" t="s">
        <v>38</v>
      </c>
      <c r="B35" s="40">
        <v>0</v>
      </c>
      <c r="C35" s="41">
        <v>0</v>
      </c>
      <c r="D35" s="40">
        <f t="shared" si="2"/>
        <v>0</v>
      </c>
      <c r="E35" s="40">
        <v>0</v>
      </c>
      <c r="F35" s="40">
        <v>0</v>
      </c>
      <c r="G35" s="40">
        <f t="shared" si="1"/>
        <v>0</v>
      </c>
    </row>
    <row r="36" spans="1:7" x14ac:dyDescent="0.2">
      <c r="A36" s="35" t="s">
        <v>39</v>
      </c>
      <c r="B36" s="40">
        <v>0</v>
      </c>
      <c r="C36" s="41">
        <v>0</v>
      </c>
      <c r="D36" s="40">
        <f t="shared" si="2"/>
        <v>0</v>
      </c>
      <c r="E36" s="40">
        <v>0</v>
      </c>
      <c r="F36" s="40">
        <v>0</v>
      </c>
      <c r="G36" s="40">
        <f t="shared" si="1"/>
        <v>0</v>
      </c>
    </row>
    <row r="37" spans="1:7" x14ac:dyDescent="0.2">
      <c r="A37" s="35" t="s">
        <v>40</v>
      </c>
      <c r="B37" s="40">
        <v>0</v>
      </c>
      <c r="C37" s="41">
        <v>0</v>
      </c>
      <c r="D37" s="40">
        <f t="shared" si="2"/>
        <v>0</v>
      </c>
      <c r="E37" s="40">
        <v>0</v>
      </c>
      <c r="F37" s="40">
        <v>0</v>
      </c>
      <c r="G37" s="40">
        <f t="shared" si="1"/>
        <v>0</v>
      </c>
    </row>
    <row r="38" spans="1:7" x14ac:dyDescent="0.2">
      <c r="A38" s="35" t="s">
        <v>41</v>
      </c>
      <c r="B38" s="40">
        <v>0</v>
      </c>
      <c r="C38" s="41">
        <v>0</v>
      </c>
      <c r="D38" s="40">
        <f t="shared" si="2"/>
        <v>0</v>
      </c>
      <c r="E38" s="40">
        <v>0</v>
      </c>
      <c r="F38" s="40">
        <v>0</v>
      </c>
      <c r="G38" s="40">
        <f t="shared" si="1"/>
        <v>0</v>
      </c>
    </row>
    <row r="39" spans="1:7" x14ac:dyDescent="0.2">
      <c r="A39" s="35" t="s">
        <v>42</v>
      </c>
      <c r="B39" s="40">
        <v>0</v>
      </c>
      <c r="C39" s="41">
        <v>0</v>
      </c>
      <c r="D39" s="40">
        <f t="shared" si="2"/>
        <v>0</v>
      </c>
      <c r="E39" s="40">
        <v>0</v>
      </c>
      <c r="F39" s="40">
        <v>0</v>
      </c>
      <c r="G39" s="40">
        <f t="shared" si="1"/>
        <v>0</v>
      </c>
    </row>
    <row r="40" spans="1:7" x14ac:dyDescent="0.2">
      <c r="A40" s="35" t="s">
        <v>43</v>
      </c>
      <c r="B40" s="40">
        <v>0</v>
      </c>
      <c r="C40" s="41">
        <v>0</v>
      </c>
      <c r="D40" s="40">
        <f t="shared" si="2"/>
        <v>0</v>
      </c>
      <c r="E40" s="40">
        <v>0</v>
      </c>
      <c r="F40" s="40">
        <v>0</v>
      </c>
      <c r="G40" s="40">
        <f t="shared" si="1"/>
        <v>0</v>
      </c>
    </row>
    <row r="41" spans="1:7" x14ac:dyDescent="0.2">
      <c r="A41" s="35" t="s">
        <v>44</v>
      </c>
      <c r="B41" s="40">
        <v>0</v>
      </c>
      <c r="C41" s="41">
        <v>0</v>
      </c>
      <c r="D41" s="40">
        <f t="shared" si="2"/>
        <v>0</v>
      </c>
      <c r="E41" s="40">
        <v>0</v>
      </c>
      <c r="F41" s="40">
        <v>0</v>
      </c>
      <c r="G41" s="40">
        <f t="shared" si="1"/>
        <v>0</v>
      </c>
    </row>
    <row r="42" spans="1:7" x14ac:dyDescent="0.2">
      <c r="A42" s="35" t="s">
        <v>45</v>
      </c>
      <c r="B42" s="40">
        <v>0</v>
      </c>
      <c r="C42" s="41">
        <v>0</v>
      </c>
      <c r="D42" s="40">
        <f t="shared" si="2"/>
        <v>0</v>
      </c>
      <c r="E42" s="40">
        <v>0</v>
      </c>
      <c r="F42" s="40">
        <v>0</v>
      </c>
      <c r="G42" s="40">
        <f t="shared" si="1"/>
        <v>0</v>
      </c>
    </row>
    <row r="43" spans="1:7" x14ac:dyDescent="0.2">
      <c r="A43" s="38" t="s">
        <v>127</v>
      </c>
      <c r="B43" s="40">
        <f>+SUM(B44:B52)</f>
        <v>1630036.0011200001</v>
      </c>
      <c r="C43" s="40">
        <f>+SUM(C44:C52)</f>
        <v>0</v>
      </c>
      <c r="D43" s="40">
        <f>+B43+C43</f>
        <v>1630036.0011200001</v>
      </c>
      <c r="E43" s="40">
        <f>+SUM(E44:E52)</f>
        <v>7245</v>
      </c>
      <c r="F43" s="40">
        <f>+SUM(F44:F52)</f>
        <v>7245</v>
      </c>
      <c r="G43" s="40">
        <f t="shared" si="1"/>
        <v>1622791.0011200001</v>
      </c>
    </row>
    <row r="44" spans="1:7" x14ac:dyDescent="0.2">
      <c r="A44" s="35" t="s">
        <v>46</v>
      </c>
      <c r="B44" s="40">
        <v>1499538.0011200001</v>
      </c>
      <c r="C44" s="41">
        <v>-7245</v>
      </c>
      <c r="D44" s="40">
        <f>+B44+C44</f>
        <v>1492293.0011200001</v>
      </c>
      <c r="E44" s="40">
        <v>0</v>
      </c>
      <c r="F44" s="42">
        <v>0</v>
      </c>
      <c r="G44" s="40">
        <f>+D44-E44</f>
        <v>1492293.0011200001</v>
      </c>
    </row>
    <row r="45" spans="1:7" x14ac:dyDescent="0.2">
      <c r="A45" s="35" t="s">
        <v>47</v>
      </c>
      <c r="B45" s="40">
        <v>130498</v>
      </c>
      <c r="C45" s="41">
        <v>7245</v>
      </c>
      <c r="D45" s="40">
        <f>+B45+C45</f>
        <v>137743</v>
      </c>
      <c r="E45" s="40">
        <v>7245</v>
      </c>
      <c r="F45" s="42">
        <v>7245</v>
      </c>
      <c r="G45" s="40">
        <f t="shared" si="1"/>
        <v>130498</v>
      </c>
    </row>
    <row r="46" spans="1:7" x14ac:dyDescent="0.2">
      <c r="A46" s="35" t="s">
        <v>48</v>
      </c>
      <c r="B46" s="40">
        <v>0</v>
      </c>
      <c r="C46" s="41">
        <v>0</v>
      </c>
      <c r="D46" s="40">
        <f>+B46+C46</f>
        <v>0</v>
      </c>
      <c r="E46" s="40">
        <v>0</v>
      </c>
      <c r="F46" s="40">
        <v>0</v>
      </c>
      <c r="G46" s="40">
        <f t="shared" si="1"/>
        <v>0</v>
      </c>
    </row>
    <row r="47" spans="1:7" x14ac:dyDescent="0.2">
      <c r="A47" s="35" t="s">
        <v>49</v>
      </c>
      <c r="B47" s="40">
        <v>0</v>
      </c>
      <c r="C47" s="41">
        <v>0</v>
      </c>
      <c r="D47" s="40">
        <f>+B47+C47</f>
        <v>0</v>
      </c>
      <c r="E47" s="40">
        <v>0</v>
      </c>
      <c r="F47" s="40">
        <v>0</v>
      </c>
      <c r="G47" s="40">
        <f t="shared" si="1"/>
        <v>0</v>
      </c>
    </row>
    <row r="48" spans="1:7" x14ac:dyDescent="0.2">
      <c r="A48" s="35" t="s">
        <v>50</v>
      </c>
      <c r="B48" s="40">
        <v>0</v>
      </c>
      <c r="C48" s="41">
        <v>0</v>
      </c>
      <c r="D48" s="40">
        <f t="shared" si="2"/>
        <v>0</v>
      </c>
      <c r="E48" s="40">
        <v>0</v>
      </c>
      <c r="F48" s="40">
        <v>0</v>
      </c>
      <c r="G48" s="40">
        <f t="shared" si="1"/>
        <v>0</v>
      </c>
    </row>
    <row r="49" spans="1:7" x14ac:dyDescent="0.2">
      <c r="A49" s="35" t="s">
        <v>51</v>
      </c>
      <c r="B49" s="40">
        <v>0</v>
      </c>
      <c r="C49" s="41">
        <v>0</v>
      </c>
      <c r="D49" s="40">
        <f>+B49+C49</f>
        <v>0</v>
      </c>
      <c r="E49" s="40">
        <v>0</v>
      </c>
      <c r="F49" s="40">
        <v>0</v>
      </c>
      <c r="G49" s="40">
        <f t="shared" si="1"/>
        <v>0</v>
      </c>
    </row>
    <row r="50" spans="1:7" x14ac:dyDescent="0.2">
      <c r="A50" s="35" t="s">
        <v>52</v>
      </c>
      <c r="B50" s="40">
        <v>0</v>
      </c>
      <c r="C50" s="41">
        <v>0</v>
      </c>
      <c r="D50" s="40">
        <f t="shared" si="2"/>
        <v>0</v>
      </c>
      <c r="E50" s="40">
        <v>0</v>
      </c>
      <c r="F50" s="40">
        <v>0</v>
      </c>
      <c r="G50" s="40">
        <f t="shared" si="1"/>
        <v>0</v>
      </c>
    </row>
    <row r="51" spans="1:7" x14ac:dyDescent="0.2">
      <c r="A51" s="35" t="s">
        <v>53</v>
      </c>
      <c r="B51" s="40">
        <v>0</v>
      </c>
      <c r="C51" s="41">
        <v>0</v>
      </c>
      <c r="D51" s="40">
        <f t="shared" si="2"/>
        <v>0</v>
      </c>
      <c r="E51" s="40">
        <v>0</v>
      </c>
      <c r="F51" s="40">
        <v>0</v>
      </c>
      <c r="G51" s="40">
        <f t="shared" si="1"/>
        <v>0</v>
      </c>
    </row>
    <row r="52" spans="1:7" x14ac:dyDescent="0.2">
      <c r="A52" s="35" t="s">
        <v>54</v>
      </c>
      <c r="B52" s="40">
        <v>0</v>
      </c>
      <c r="C52" s="41">
        <v>0</v>
      </c>
      <c r="D52" s="40">
        <f>+B52+C52</f>
        <v>0</v>
      </c>
      <c r="E52" s="40">
        <v>0</v>
      </c>
      <c r="F52" s="40">
        <v>0</v>
      </c>
      <c r="G52" s="40">
        <f t="shared" si="1"/>
        <v>0</v>
      </c>
    </row>
    <row r="53" spans="1:7" x14ac:dyDescent="0.2">
      <c r="A53" s="38" t="s">
        <v>55</v>
      </c>
      <c r="B53" s="40">
        <v>0</v>
      </c>
      <c r="C53" s="41">
        <v>0</v>
      </c>
      <c r="D53" s="40">
        <f t="shared" si="2"/>
        <v>0</v>
      </c>
      <c r="E53" s="40">
        <v>0</v>
      </c>
      <c r="F53" s="40">
        <v>0</v>
      </c>
      <c r="G53" s="40">
        <f t="shared" si="1"/>
        <v>0</v>
      </c>
    </row>
    <row r="54" spans="1:7" x14ac:dyDescent="0.2">
      <c r="A54" s="35" t="s">
        <v>56</v>
      </c>
      <c r="B54" s="40">
        <v>0</v>
      </c>
      <c r="C54" s="47">
        <v>0</v>
      </c>
      <c r="D54" s="40">
        <f t="shared" si="2"/>
        <v>0</v>
      </c>
      <c r="E54" s="40">
        <v>0</v>
      </c>
      <c r="F54" s="40">
        <v>0</v>
      </c>
      <c r="G54" s="40">
        <f t="shared" si="1"/>
        <v>0</v>
      </c>
    </row>
    <row r="55" spans="1:7" x14ac:dyDescent="0.2">
      <c r="A55" s="35" t="s">
        <v>57</v>
      </c>
      <c r="B55" s="40">
        <v>0</v>
      </c>
      <c r="C55" s="41">
        <v>0</v>
      </c>
      <c r="D55" s="40">
        <f t="shared" si="2"/>
        <v>0</v>
      </c>
      <c r="E55" s="40">
        <v>0</v>
      </c>
      <c r="F55" s="40">
        <v>0</v>
      </c>
      <c r="G55" s="40">
        <f t="shared" si="1"/>
        <v>0</v>
      </c>
    </row>
    <row r="56" spans="1:7" x14ac:dyDescent="0.2">
      <c r="A56" s="35" t="s">
        <v>58</v>
      </c>
      <c r="B56" s="40">
        <v>0</v>
      </c>
      <c r="C56" s="41">
        <v>0</v>
      </c>
      <c r="D56" s="40">
        <f t="shared" si="2"/>
        <v>0</v>
      </c>
      <c r="E56" s="40">
        <v>0</v>
      </c>
      <c r="F56" s="40">
        <v>0</v>
      </c>
      <c r="G56" s="40">
        <f t="shared" si="1"/>
        <v>0</v>
      </c>
    </row>
    <row r="57" spans="1:7" x14ac:dyDescent="0.2">
      <c r="A57" s="38" t="s">
        <v>123</v>
      </c>
      <c r="B57" s="40">
        <v>0</v>
      </c>
      <c r="C57" s="41">
        <v>0</v>
      </c>
      <c r="D57" s="40">
        <f t="shared" si="2"/>
        <v>0</v>
      </c>
      <c r="E57" s="40">
        <v>0</v>
      </c>
      <c r="F57" s="40">
        <v>0</v>
      </c>
      <c r="G57" s="40">
        <f t="shared" si="1"/>
        <v>0</v>
      </c>
    </row>
    <row r="58" spans="1:7" x14ac:dyDescent="0.2">
      <c r="A58" s="35" t="s">
        <v>59</v>
      </c>
      <c r="B58" s="40">
        <v>0</v>
      </c>
      <c r="C58" s="41">
        <v>0</v>
      </c>
      <c r="D58" s="40">
        <f t="shared" si="2"/>
        <v>0</v>
      </c>
      <c r="E58" s="40">
        <v>0</v>
      </c>
      <c r="F58" s="40">
        <v>0</v>
      </c>
      <c r="G58" s="40">
        <f t="shared" si="1"/>
        <v>0</v>
      </c>
    </row>
    <row r="59" spans="1:7" x14ac:dyDescent="0.2">
      <c r="A59" s="35" t="s">
        <v>60</v>
      </c>
      <c r="B59" s="40">
        <v>0</v>
      </c>
      <c r="C59" s="41">
        <v>0</v>
      </c>
      <c r="D59" s="40">
        <f t="shared" si="2"/>
        <v>0</v>
      </c>
      <c r="E59" s="40">
        <v>0</v>
      </c>
      <c r="F59" s="40">
        <v>0</v>
      </c>
      <c r="G59" s="40">
        <f t="shared" si="1"/>
        <v>0</v>
      </c>
    </row>
    <row r="60" spans="1:7" x14ac:dyDescent="0.2">
      <c r="A60" s="35" t="s">
        <v>61</v>
      </c>
      <c r="B60" s="40">
        <v>0</v>
      </c>
      <c r="C60" s="41">
        <v>0</v>
      </c>
      <c r="D60" s="40">
        <f t="shared" si="2"/>
        <v>0</v>
      </c>
      <c r="E60" s="40">
        <v>0</v>
      </c>
      <c r="F60" s="40">
        <v>0</v>
      </c>
      <c r="G60" s="40">
        <f t="shared" si="1"/>
        <v>0</v>
      </c>
    </row>
    <row r="61" spans="1:7" x14ac:dyDescent="0.2">
      <c r="A61" s="35" t="s">
        <v>62</v>
      </c>
      <c r="B61" s="40">
        <v>0</v>
      </c>
      <c r="C61" s="41">
        <v>0</v>
      </c>
      <c r="D61" s="40">
        <f t="shared" si="2"/>
        <v>0</v>
      </c>
      <c r="E61" s="40">
        <v>0</v>
      </c>
      <c r="F61" s="40">
        <v>0</v>
      </c>
      <c r="G61" s="40">
        <f t="shared" si="1"/>
        <v>0</v>
      </c>
    </row>
    <row r="62" spans="1:7" x14ac:dyDescent="0.2">
      <c r="A62" s="35" t="s">
        <v>63</v>
      </c>
      <c r="B62" s="40">
        <v>0</v>
      </c>
      <c r="C62" s="41">
        <v>0</v>
      </c>
      <c r="D62" s="40">
        <f t="shared" si="2"/>
        <v>0</v>
      </c>
      <c r="E62" s="40">
        <v>0</v>
      </c>
      <c r="F62" s="40">
        <v>0</v>
      </c>
      <c r="G62" s="40">
        <f t="shared" si="1"/>
        <v>0</v>
      </c>
    </row>
    <row r="63" spans="1:7" x14ac:dyDescent="0.2">
      <c r="A63" s="35" t="s">
        <v>64</v>
      </c>
      <c r="B63" s="40">
        <v>0</v>
      </c>
      <c r="C63" s="41">
        <v>0</v>
      </c>
      <c r="D63" s="40">
        <f t="shared" si="2"/>
        <v>0</v>
      </c>
      <c r="E63" s="40">
        <v>0</v>
      </c>
      <c r="F63" s="40">
        <v>0</v>
      </c>
      <c r="G63" s="40">
        <f t="shared" si="1"/>
        <v>0</v>
      </c>
    </row>
    <row r="64" spans="1:7" x14ac:dyDescent="0.2">
      <c r="A64" s="35" t="s">
        <v>65</v>
      </c>
      <c r="B64" s="40">
        <v>0</v>
      </c>
      <c r="C64" s="41">
        <v>0</v>
      </c>
      <c r="D64" s="40">
        <f t="shared" si="2"/>
        <v>0</v>
      </c>
      <c r="E64" s="40">
        <v>0</v>
      </c>
      <c r="F64" s="40">
        <v>0</v>
      </c>
      <c r="G64" s="40">
        <f t="shared" si="1"/>
        <v>0</v>
      </c>
    </row>
    <row r="65" spans="1:8" x14ac:dyDescent="0.2">
      <c r="A65" s="38" t="s">
        <v>124</v>
      </c>
      <c r="B65" s="40">
        <v>0</v>
      </c>
      <c r="C65" s="41">
        <v>0</v>
      </c>
      <c r="D65" s="40">
        <f t="shared" si="2"/>
        <v>0</v>
      </c>
      <c r="E65" s="40">
        <v>0</v>
      </c>
      <c r="F65" s="40">
        <v>0</v>
      </c>
      <c r="G65" s="40">
        <f t="shared" si="1"/>
        <v>0</v>
      </c>
    </row>
    <row r="66" spans="1:8" x14ac:dyDescent="0.2">
      <c r="A66" s="35" t="s">
        <v>66</v>
      </c>
      <c r="B66" s="40">
        <v>0</v>
      </c>
      <c r="C66" s="41">
        <v>0</v>
      </c>
      <c r="D66" s="40">
        <f t="shared" si="2"/>
        <v>0</v>
      </c>
      <c r="E66" s="40">
        <v>0</v>
      </c>
      <c r="F66" s="40">
        <v>0</v>
      </c>
      <c r="G66" s="40">
        <f t="shared" si="1"/>
        <v>0</v>
      </c>
    </row>
    <row r="67" spans="1:8" x14ac:dyDescent="0.2">
      <c r="A67" s="35" t="s">
        <v>67</v>
      </c>
      <c r="B67" s="40">
        <v>0</v>
      </c>
      <c r="C67" s="41">
        <v>0</v>
      </c>
      <c r="D67" s="40">
        <f t="shared" si="2"/>
        <v>0</v>
      </c>
      <c r="E67" s="40">
        <v>0</v>
      </c>
      <c r="F67" s="40">
        <v>0</v>
      </c>
      <c r="G67" s="40">
        <f t="shared" si="1"/>
        <v>0</v>
      </c>
    </row>
    <row r="68" spans="1:8" x14ac:dyDescent="0.2">
      <c r="A68" s="35" t="s">
        <v>68</v>
      </c>
      <c r="B68" s="40">
        <v>0</v>
      </c>
      <c r="C68" s="41">
        <v>0</v>
      </c>
      <c r="D68" s="40">
        <f t="shared" si="2"/>
        <v>0</v>
      </c>
      <c r="E68" s="40">
        <v>0</v>
      </c>
      <c r="F68" s="40">
        <v>0</v>
      </c>
      <c r="G68" s="40">
        <f t="shared" si="1"/>
        <v>0</v>
      </c>
    </row>
    <row r="69" spans="1:8" x14ac:dyDescent="0.2">
      <c r="A69" s="38" t="s">
        <v>69</v>
      </c>
      <c r="B69" s="40">
        <v>0</v>
      </c>
      <c r="C69" s="41">
        <v>0</v>
      </c>
      <c r="D69" s="40">
        <f t="shared" si="2"/>
        <v>0</v>
      </c>
      <c r="E69" s="40">
        <v>0</v>
      </c>
      <c r="F69" s="40">
        <v>0</v>
      </c>
      <c r="G69" s="40">
        <f t="shared" si="1"/>
        <v>0</v>
      </c>
    </row>
    <row r="70" spans="1:8" x14ac:dyDescent="0.2">
      <c r="A70" s="35" t="s">
        <v>70</v>
      </c>
      <c r="B70" s="40">
        <v>0</v>
      </c>
      <c r="C70" s="41">
        <v>0</v>
      </c>
      <c r="D70" s="40">
        <f t="shared" si="2"/>
        <v>0</v>
      </c>
      <c r="E70" s="40">
        <v>0</v>
      </c>
      <c r="F70" s="40">
        <v>0</v>
      </c>
      <c r="G70" s="40">
        <f t="shared" si="1"/>
        <v>0</v>
      </c>
    </row>
    <row r="71" spans="1:8" x14ac:dyDescent="0.2">
      <c r="A71" s="35" t="s">
        <v>71</v>
      </c>
      <c r="B71" s="40">
        <v>0</v>
      </c>
      <c r="C71" s="41">
        <v>0</v>
      </c>
      <c r="D71" s="40">
        <f t="shared" si="2"/>
        <v>0</v>
      </c>
      <c r="E71" s="40">
        <v>0</v>
      </c>
      <c r="F71" s="40">
        <v>0</v>
      </c>
      <c r="G71" s="40">
        <f t="shared" si="1"/>
        <v>0</v>
      </c>
    </row>
    <row r="72" spans="1:8" x14ac:dyDescent="0.2">
      <c r="A72" s="35" t="s">
        <v>72</v>
      </c>
      <c r="B72" s="40">
        <v>0</v>
      </c>
      <c r="C72" s="41">
        <v>0</v>
      </c>
      <c r="D72" s="40">
        <f t="shared" ref="D72:D75" si="5">+B72+C72</f>
        <v>0</v>
      </c>
      <c r="E72" s="40">
        <v>0</v>
      </c>
      <c r="F72" s="40">
        <v>0</v>
      </c>
      <c r="G72" s="40">
        <f>+D72-E72</f>
        <v>0</v>
      </c>
    </row>
    <row r="73" spans="1:8" x14ac:dyDescent="0.2">
      <c r="A73" s="35" t="s">
        <v>73</v>
      </c>
      <c r="B73" s="40">
        <v>0</v>
      </c>
      <c r="C73" s="41">
        <v>0</v>
      </c>
      <c r="D73" s="40">
        <f t="shared" si="5"/>
        <v>0</v>
      </c>
      <c r="E73" s="40">
        <v>0</v>
      </c>
      <c r="F73" s="40">
        <v>0</v>
      </c>
      <c r="G73" s="40">
        <f>+D73-E73</f>
        <v>0</v>
      </c>
    </row>
    <row r="74" spans="1:8" x14ac:dyDescent="0.2">
      <c r="A74" s="35" t="s">
        <v>74</v>
      </c>
      <c r="B74" s="40">
        <v>0</v>
      </c>
      <c r="C74" s="41">
        <v>0</v>
      </c>
      <c r="D74" s="40">
        <f t="shared" si="5"/>
        <v>0</v>
      </c>
      <c r="E74" s="40">
        <v>0</v>
      </c>
      <c r="F74" s="40">
        <v>0</v>
      </c>
      <c r="G74" s="40">
        <f>+D74-E74</f>
        <v>0</v>
      </c>
    </row>
    <row r="75" spans="1:8" x14ac:dyDescent="0.2">
      <c r="A75" s="35" t="s">
        <v>75</v>
      </c>
      <c r="B75" s="40">
        <v>0</v>
      </c>
      <c r="C75" s="41">
        <v>0</v>
      </c>
      <c r="D75" s="40">
        <f t="shared" si="5"/>
        <v>0</v>
      </c>
      <c r="E75" s="40">
        <v>0</v>
      </c>
      <c r="F75" s="40">
        <v>0</v>
      </c>
      <c r="G75" s="40">
        <f>+D75-E75</f>
        <v>0</v>
      </c>
    </row>
    <row r="76" spans="1:8" x14ac:dyDescent="0.2">
      <c r="A76" s="36" t="s">
        <v>76</v>
      </c>
      <c r="B76" s="43">
        <v>0</v>
      </c>
      <c r="C76" s="44">
        <v>0</v>
      </c>
      <c r="D76" s="43">
        <f>+B76+C76</f>
        <v>0</v>
      </c>
      <c r="E76" s="43">
        <v>0</v>
      </c>
      <c r="F76" s="43">
        <v>0</v>
      </c>
      <c r="G76" s="43">
        <f>+D76-E76</f>
        <v>0</v>
      </c>
    </row>
    <row r="77" spans="1:8" x14ac:dyDescent="0.2">
      <c r="A77" s="37" t="s">
        <v>77</v>
      </c>
      <c r="B77" s="45">
        <f>+B5+B13+B33+B43+B53+B57+B65+B69+B23</f>
        <v>43284453.001431368</v>
      </c>
      <c r="C77" s="45">
        <f>+C5+C13+C33+C43+C53+C57+C65+C69+C23</f>
        <v>-1.0913936421275139E-11</v>
      </c>
      <c r="D77" s="45">
        <f>+D5+D13+D33+D43+D53+D57+D65+D69+D23</f>
        <v>43284453.001431368</v>
      </c>
      <c r="E77" s="45">
        <f t="shared" ref="E77" si="6">+E5+E13+E33+E43+E53+E57+E65+E69+E23</f>
        <v>7260090.1500000004</v>
      </c>
      <c r="F77" s="45">
        <f>+F5+F13+F33+F43+F53+F57+F65+F69+F23</f>
        <v>6995862.1499999994</v>
      </c>
      <c r="G77" s="45">
        <f>+G5+G13+G33+G43+G53+G57+G65+G69+G23</f>
        <v>36024362.851431362</v>
      </c>
    </row>
    <row r="79" spans="1:8" x14ac:dyDescent="0.2">
      <c r="A79" s="46" t="s">
        <v>129</v>
      </c>
      <c r="B79" s="48"/>
      <c r="C79" s="48"/>
      <c r="D79" s="48"/>
      <c r="E79" s="48"/>
      <c r="F79" s="42"/>
      <c r="G79" s="48"/>
    </row>
    <row r="80" spans="1:8" x14ac:dyDescent="0.2">
      <c r="B80" s="48"/>
      <c r="C80" s="48"/>
      <c r="D80" s="48"/>
      <c r="E80" s="48"/>
      <c r="F80" s="48"/>
      <c r="G80" s="48"/>
      <c r="H80" s="48"/>
    </row>
    <row r="81" spans="2:7" x14ac:dyDescent="0.2">
      <c r="B81" s="49"/>
      <c r="C81" s="48"/>
      <c r="D81" s="49"/>
      <c r="E81" s="49"/>
      <c r="F81" s="49"/>
      <c r="G81" s="49"/>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showGridLines="0" workbookViewId="0">
      <selection activeCell="B16" sqref="B16:G16"/>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54" t="s">
        <v>130</v>
      </c>
      <c r="B1" s="55"/>
      <c r="C1" s="55"/>
      <c r="D1" s="55"/>
      <c r="E1" s="55"/>
      <c r="F1" s="55"/>
      <c r="G1" s="56"/>
    </row>
    <row r="2" spans="1:7" x14ac:dyDescent="0.2">
      <c r="A2" s="21"/>
      <c r="B2" s="24" t="s">
        <v>0</v>
      </c>
      <c r="C2" s="25"/>
      <c r="D2" s="25"/>
      <c r="E2" s="25"/>
      <c r="F2" s="26"/>
      <c r="G2" s="57" t="s">
        <v>7</v>
      </c>
    </row>
    <row r="3" spans="1:7" ht="24.95" customHeight="1" x14ac:dyDescent="0.2">
      <c r="A3" s="22" t="s">
        <v>1</v>
      </c>
      <c r="B3" s="3" t="s">
        <v>2</v>
      </c>
      <c r="C3" s="3" t="s">
        <v>3</v>
      </c>
      <c r="D3" s="3" t="s">
        <v>4</v>
      </c>
      <c r="E3" s="3" t="s">
        <v>5</v>
      </c>
      <c r="F3" s="3" t="s">
        <v>6</v>
      </c>
      <c r="G3" s="58"/>
    </row>
    <row r="4" spans="1:7" x14ac:dyDescent="0.2">
      <c r="A4" s="23"/>
      <c r="B4" s="4">
        <v>1</v>
      </c>
      <c r="C4" s="4">
        <v>2</v>
      </c>
      <c r="D4" s="4" t="s">
        <v>8</v>
      </c>
      <c r="E4" s="4">
        <v>4</v>
      </c>
      <c r="F4" s="4">
        <v>5</v>
      </c>
      <c r="G4" s="4" t="s">
        <v>9</v>
      </c>
    </row>
    <row r="5" spans="1:7" x14ac:dyDescent="0.2">
      <c r="A5" s="32"/>
      <c r="B5" s="8"/>
      <c r="C5" s="8"/>
      <c r="D5" s="8"/>
      <c r="E5" s="8"/>
      <c r="F5" s="8"/>
      <c r="G5" s="8"/>
    </row>
    <row r="6" spans="1:7" x14ac:dyDescent="0.2">
      <c r="A6" s="32" t="s">
        <v>78</v>
      </c>
      <c r="B6" s="50">
        <v>41654417.000311397</v>
      </c>
      <c r="C6" s="50">
        <v>0</v>
      </c>
      <c r="D6" s="50">
        <f>+B6+C6</f>
        <v>41654417.000311397</v>
      </c>
      <c r="E6" s="50">
        <v>7252845.1500000004</v>
      </c>
      <c r="F6" s="50">
        <v>6988617.1500000004</v>
      </c>
      <c r="G6" s="50">
        <f>+D6-E6</f>
        <v>34401571.850311399</v>
      </c>
    </row>
    <row r="7" spans="1:7" x14ac:dyDescent="0.2">
      <c r="A7" s="32"/>
      <c r="B7" s="50"/>
      <c r="C7" s="50"/>
      <c r="D7" s="50"/>
      <c r="E7" s="50"/>
      <c r="F7" s="50"/>
      <c r="G7" s="50"/>
    </row>
    <row r="8" spans="1:7" x14ac:dyDescent="0.2">
      <c r="A8" s="32" t="s">
        <v>79</v>
      </c>
      <c r="B8" s="50">
        <v>1630036.0011199999</v>
      </c>
      <c r="C8" s="50">
        <v>0</v>
      </c>
      <c r="D8" s="50">
        <f>+B8+C8</f>
        <v>1630036.0011199999</v>
      </c>
      <c r="E8" s="50">
        <v>7245</v>
      </c>
      <c r="F8" s="50">
        <v>7245</v>
      </c>
      <c r="G8" s="50">
        <f>+D8-E8</f>
        <v>1622791.0011199999</v>
      </c>
    </row>
    <row r="9" spans="1:7" x14ac:dyDescent="0.2">
      <c r="A9" s="32"/>
      <c r="B9" s="50"/>
      <c r="C9" s="50"/>
      <c r="D9" s="50"/>
      <c r="E9" s="50"/>
      <c r="F9" s="50"/>
      <c r="G9" s="50"/>
    </row>
    <row r="10" spans="1:7" x14ac:dyDescent="0.2">
      <c r="A10" s="32" t="s">
        <v>80</v>
      </c>
      <c r="B10" s="50"/>
      <c r="C10" s="50"/>
      <c r="D10" s="50"/>
      <c r="E10" s="50"/>
      <c r="F10" s="50"/>
      <c r="G10" s="50"/>
    </row>
    <row r="11" spans="1:7" x14ac:dyDescent="0.2">
      <c r="A11" s="32"/>
      <c r="B11" s="50"/>
      <c r="C11" s="50"/>
      <c r="D11" s="50"/>
      <c r="E11" s="50"/>
      <c r="F11" s="50"/>
      <c r="G11" s="50"/>
    </row>
    <row r="12" spans="1:7" x14ac:dyDescent="0.2">
      <c r="A12" s="32" t="s">
        <v>41</v>
      </c>
      <c r="B12" s="50"/>
      <c r="C12" s="50"/>
      <c r="D12" s="50"/>
      <c r="E12" s="50"/>
      <c r="F12" s="50"/>
      <c r="G12" s="50"/>
    </row>
    <row r="13" spans="1:7" x14ac:dyDescent="0.2">
      <c r="A13" s="32"/>
      <c r="B13" s="50"/>
      <c r="C13" s="50"/>
      <c r="D13" s="50"/>
      <c r="E13" s="50"/>
      <c r="F13" s="50"/>
      <c r="G13" s="50"/>
    </row>
    <row r="14" spans="1:7" x14ac:dyDescent="0.2">
      <c r="A14" s="32" t="s">
        <v>66</v>
      </c>
      <c r="B14" s="50"/>
      <c r="C14" s="50"/>
      <c r="D14" s="50"/>
      <c r="E14" s="50"/>
      <c r="F14" s="50"/>
      <c r="G14" s="50"/>
    </row>
    <row r="15" spans="1:7" x14ac:dyDescent="0.2">
      <c r="A15" s="33"/>
      <c r="B15" s="51"/>
      <c r="C15" s="51"/>
      <c r="D15" s="51"/>
      <c r="E15" s="51"/>
      <c r="F15" s="51"/>
      <c r="G15" s="51"/>
    </row>
    <row r="16" spans="1:7" x14ac:dyDescent="0.2">
      <c r="A16" s="34" t="s">
        <v>77</v>
      </c>
      <c r="B16" s="45">
        <f t="shared" ref="B16:G16" si="0">+B6+B8</f>
        <v>43284453.001431398</v>
      </c>
      <c r="C16" s="45">
        <f t="shared" si="0"/>
        <v>0</v>
      </c>
      <c r="D16" s="45">
        <f t="shared" si="0"/>
        <v>43284453.001431398</v>
      </c>
      <c r="E16" s="45">
        <f t="shared" si="0"/>
        <v>7260090.1500000004</v>
      </c>
      <c r="F16" s="45">
        <f t="shared" si="0"/>
        <v>6995862.1500000004</v>
      </c>
      <c r="G16" s="45">
        <f t="shared" si="0"/>
        <v>36024362.8514314</v>
      </c>
    </row>
    <row r="18" spans="1:8" x14ac:dyDescent="0.2">
      <c r="A18" s="46" t="s">
        <v>129</v>
      </c>
      <c r="B18" s="48"/>
      <c r="C18" s="48"/>
      <c r="D18" s="48"/>
      <c r="E18" s="48"/>
      <c r="F18" s="42"/>
      <c r="G18" s="48"/>
    </row>
    <row r="19" spans="1:8" x14ac:dyDescent="0.2">
      <c r="B19" s="48"/>
      <c r="C19" s="48"/>
      <c r="D19" s="48"/>
      <c r="E19" s="48"/>
      <c r="F19" s="48"/>
      <c r="G19" s="48"/>
    </row>
    <row r="20" spans="1:8" x14ac:dyDescent="0.2">
      <c r="B20" s="49"/>
      <c r="C20" s="49"/>
      <c r="D20" s="49"/>
      <c r="E20" s="49"/>
      <c r="F20" s="49"/>
      <c r="G20" s="49"/>
      <c r="H20" s="49"/>
    </row>
    <row r="21" spans="1:8" x14ac:dyDescent="0.2">
      <c r="C21" s="49"/>
      <c r="D21" s="49"/>
      <c r="E21" s="49"/>
      <c r="F21" s="49"/>
      <c r="G21" s="49"/>
    </row>
    <row r="22" spans="1:8" x14ac:dyDescent="0.2">
      <c r="C22" s="49"/>
      <c r="D22" s="49"/>
      <c r="E22" s="49"/>
      <c r="F22" s="49"/>
      <c r="G22" s="49"/>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showGridLines="0" workbookViewId="0">
      <selection activeCell="C17" sqref="C17"/>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54" t="s">
        <v>132</v>
      </c>
      <c r="B1" s="55"/>
      <c r="C1" s="55"/>
      <c r="D1" s="55"/>
      <c r="E1" s="55"/>
      <c r="F1" s="55"/>
      <c r="G1" s="56"/>
    </row>
    <row r="2" spans="1:7" x14ac:dyDescent="0.2">
      <c r="A2" s="11"/>
      <c r="B2" s="11"/>
      <c r="C2" s="11"/>
      <c r="D2" s="11"/>
      <c r="E2" s="11"/>
      <c r="F2" s="11"/>
      <c r="G2" s="11"/>
    </row>
    <row r="3" spans="1:7" x14ac:dyDescent="0.2">
      <c r="A3" s="21"/>
      <c r="B3" s="24" t="s">
        <v>0</v>
      </c>
      <c r="C3" s="25"/>
      <c r="D3" s="25"/>
      <c r="E3" s="25"/>
      <c r="F3" s="26"/>
      <c r="G3" s="57" t="s">
        <v>7</v>
      </c>
    </row>
    <row r="4" spans="1:7" ht="24.95" customHeight="1" x14ac:dyDescent="0.2">
      <c r="A4" s="22" t="s">
        <v>1</v>
      </c>
      <c r="B4" s="3" t="s">
        <v>2</v>
      </c>
      <c r="C4" s="3" t="s">
        <v>3</v>
      </c>
      <c r="D4" s="3" t="s">
        <v>4</v>
      </c>
      <c r="E4" s="3" t="s">
        <v>5</v>
      </c>
      <c r="F4" s="3" t="s">
        <v>6</v>
      </c>
      <c r="G4" s="58"/>
    </row>
    <row r="5" spans="1:7" x14ac:dyDescent="0.2">
      <c r="A5" s="23"/>
      <c r="B5" s="4">
        <v>1</v>
      </c>
      <c r="C5" s="4">
        <v>2</v>
      </c>
      <c r="D5" s="4" t="s">
        <v>8</v>
      </c>
      <c r="E5" s="4">
        <v>4</v>
      </c>
      <c r="F5" s="4">
        <v>5</v>
      </c>
      <c r="G5" s="4" t="s">
        <v>9</v>
      </c>
    </row>
    <row r="6" spans="1:7" x14ac:dyDescent="0.2">
      <c r="A6" s="10"/>
      <c r="B6" s="16"/>
      <c r="C6" s="16"/>
      <c r="D6" s="16"/>
      <c r="E6" s="16"/>
      <c r="F6" s="16"/>
      <c r="G6" s="16"/>
    </row>
    <row r="7" spans="1:7" x14ac:dyDescent="0.2">
      <c r="A7" s="52" t="s">
        <v>131</v>
      </c>
      <c r="B7" s="6">
        <v>43284453.001431398</v>
      </c>
      <c r="C7" s="6">
        <v>0</v>
      </c>
      <c r="D7" s="6">
        <f>+B7+C7</f>
        <v>43284453.001431398</v>
      </c>
      <c r="E7" s="6">
        <v>7260090.1500000004</v>
      </c>
      <c r="F7" s="6">
        <v>6995862.1499999994</v>
      </c>
      <c r="G7" s="6">
        <f>+D7-E7</f>
        <v>36024362.8514314</v>
      </c>
    </row>
    <row r="8" spans="1:7" x14ac:dyDescent="0.2">
      <c r="A8" s="28"/>
      <c r="B8" s="6"/>
      <c r="C8" s="6"/>
      <c r="D8" s="6"/>
      <c r="E8" s="6"/>
      <c r="F8" s="6"/>
      <c r="G8" s="6"/>
    </row>
    <row r="9" spans="1:7" x14ac:dyDescent="0.2">
      <c r="A9" s="28"/>
      <c r="B9" s="6"/>
      <c r="C9" s="6"/>
      <c r="D9" s="6"/>
      <c r="E9" s="6"/>
      <c r="F9" s="6"/>
      <c r="G9" s="6"/>
    </row>
    <row r="10" spans="1:7" x14ac:dyDescent="0.2">
      <c r="A10" s="28"/>
      <c r="B10" s="6"/>
      <c r="C10" s="6"/>
      <c r="D10" s="6"/>
      <c r="E10" s="6"/>
      <c r="F10" s="6"/>
      <c r="G10" s="6"/>
    </row>
    <row r="11" spans="1:7" x14ac:dyDescent="0.2">
      <c r="A11" s="28"/>
      <c r="B11" s="6"/>
      <c r="C11" s="6"/>
      <c r="D11" s="6"/>
      <c r="E11" s="6"/>
      <c r="F11" s="6"/>
      <c r="G11" s="6"/>
    </row>
    <row r="12" spans="1:7" x14ac:dyDescent="0.2">
      <c r="A12" s="28"/>
      <c r="B12" s="6"/>
      <c r="C12" s="6"/>
      <c r="D12" s="6"/>
      <c r="E12" s="6"/>
      <c r="F12" s="6"/>
      <c r="G12" s="6"/>
    </row>
    <row r="13" spans="1:7" x14ac:dyDescent="0.2">
      <c r="A13" s="28"/>
      <c r="B13" s="6"/>
      <c r="C13" s="6"/>
      <c r="D13" s="6"/>
      <c r="E13" s="6"/>
      <c r="F13" s="6"/>
      <c r="G13" s="6"/>
    </row>
    <row r="14" spans="1:7" x14ac:dyDescent="0.2">
      <c r="A14" s="28"/>
      <c r="B14" s="6"/>
      <c r="C14" s="6"/>
      <c r="D14" s="6"/>
      <c r="E14" s="6"/>
      <c r="F14" s="6"/>
      <c r="G14" s="6"/>
    </row>
    <row r="15" spans="1:7" x14ac:dyDescent="0.2">
      <c r="A15" s="28"/>
      <c r="B15" s="7"/>
      <c r="C15" s="7"/>
      <c r="D15" s="7"/>
      <c r="E15" s="7"/>
      <c r="F15" s="7"/>
      <c r="G15" s="7"/>
    </row>
    <row r="16" spans="1:7" x14ac:dyDescent="0.2">
      <c r="A16" s="29" t="s">
        <v>77</v>
      </c>
      <c r="B16" s="9">
        <f>+B7</f>
        <v>43284453.001431398</v>
      </c>
      <c r="C16" s="9">
        <f t="shared" ref="C16:E16" si="0">+C7</f>
        <v>0</v>
      </c>
      <c r="D16" s="9">
        <f t="shared" si="0"/>
        <v>43284453.001431398</v>
      </c>
      <c r="E16" s="9">
        <f t="shared" si="0"/>
        <v>7260090.1500000004</v>
      </c>
      <c r="F16" s="9">
        <f>+F7</f>
        <v>6995862.1499999994</v>
      </c>
      <c r="G16" s="9">
        <f>+G7</f>
        <v>36024362.8514314</v>
      </c>
    </row>
    <row r="18" spans="1:7" x14ac:dyDescent="0.2">
      <c r="B18" s="53"/>
      <c r="C18" s="53"/>
      <c r="D18" s="53"/>
      <c r="E18" s="53"/>
      <c r="F18" s="53"/>
      <c r="G18" s="53"/>
    </row>
    <row r="19" spans="1:7" ht="45" customHeight="1" x14ac:dyDescent="0.2">
      <c r="A19" s="54" t="s">
        <v>132</v>
      </c>
      <c r="B19" s="55"/>
      <c r="C19" s="55"/>
      <c r="D19" s="55"/>
      <c r="E19" s="55"/>
      <c r="F19" s="55"/>
      <c r="G19" s="56"/>
    </row>
    <row r="21" spans="1:7" x14ac:dyDescent="0.2">
      <c r="A21" s="21"/>
      <c r="B21" s="24" t="s">
        <v>0</v>
      </c>
      <c r="C21" s="25"/>
      <c r="D21" s="25"/>
      <c r="E21" s="25"/>
      <c r="F21" s="26"/>
      <c r="G21" s="57" t="s">
        <v>7</v>
      </c>
    </row>
    <row r="22" spans="1:7" ht="22.5" x14ac:dyDescent="0.2">
      <c r="A22" s="22" t="s">
        <v>1</v>
      </c>
      <c r="B22" s="3" t="s">
        <v>2</v>
      </c>
      <c r="C22" s="3" t="s">
        <v>3</v>
      </c>
      <c r="D22" s="3" t="s">
        <v>4</v>
      </c>
      <c r="E22" s="3" t="s">
        <v>5</v>
      </c>
      <c r="F22" s="3" t="s">
        <v>6</v>
      </c>
      <c r="G22" s="58"/>
    </row>
    <row r="23" spans="1:7" x14ac:dyDescent="0.2">
      <c r="A23" s="23"/>
      <c r="B23" s="4">
        <v>1</v>
      </c>
      <c r="C23" s="4">
        <v>2</v>
      </c>
      <c r="D23" s="4" t="s">
        <v>8</v>
      </c>
      <c r="E23" s="4">
        <v>4</v>
      </c>
      <c r="F23" s="4">
        <v>5</v>
      </c>
      <c r="G23" s="4" t="s">
        <v>9</v>
      </c>
    </row>
    <row r="24" spans="1:7" x14ac:dyDescent="0.2">
      <c r="A24" s="12"/>
      <c r="B24" s="13"/>
      <c r="C24" s="13"/>
      <c r="D24" s="13"/>
      <c r="E24" s="13"/>
      <c r="F24" s="13"/>
      <c r="G24" s="13"/>
    </row>
    <row r="25" spans="1:7" x14ac:dyDescent="0.2">
      <c r="A25" s="28" t="s">
        <v>81</v>
      </c>
      <c r="B25" s="14"/>
      <c r="C25" s="14"/>
      <c r="D25" s="14"/>
      <c r="E25" s="14"/>
      <c r="F25" s="14"/>
      <c r="G25" s="14"/>
    </row>
    <row r="26" spans="1:7" x14ac:dyDescent="0.2">
      <c r="A26" s="28" t="s">
        <v>82</v>
      </c>
      <c r="B26" s="14"/>
      <c r="C26" s="14"/>
      <c r="D26" s="14"/>
      <c r="E26" s="14"/>
      <c r="F26" s="14"/>
      <c r="G26" s="14"/>
    </row>
    <row r="27" spans="1:7" x14ac:dyDescent="0.2">
      <c r="A27" s="28" t="s">
        <v>83</v>
      </c>
      <c r="B27" s="14"/>
      <c r="C27" s="14"/>
      <c r="D27" s="14"/>
      <c r="E27" s="14"/>
      <c r="F27" s="14"/>
      <c r="G27" s="14"/>
    </row>
    <row r="28" spans="1:7" x14ac:dyDescent="0.2">
      <c r="A28" s="28" t="s">
        <v>84</v>
      </c>
      <c r="B28" s="14"/>
      <c r="C28" s="14"/>
      <c r="D28" s="14"/>
      <c r="E28" s="14"/>
      <c r="F28" s="14"/>
      <c r="G28" s="14"/>
    </row>
    <row r="29" spans="1:7" x14ac:dyDescent="0.2">
      <c r="A29" s="2"/>
      <c r="B29" s="15"/>
      <c r="C29" s="15"/>
      <c r="D29" s="15"/>
      <c r="E29" s="15"/>
      <c r="F29" s="15"/>
      <c r="G29" s="15"/>
    </row>
    <row r="30" spans="1:7" x14ac:dyDescent="0.2">
      <c r="A30" s="29" t="s">
        <v>77</v>
      </c>
      <c r="B30" s="9"/>
      <c r="C30" s="9"/>
      <c r="D30" s="9"/>
      <c r="E30" s="9"/>
      <c r="F30" s="9"/>
      <c r="G30" s="9"/>
    </row>
    <row r="33" spans="1:7" ht="45" customHeight="1" x14ac:dyDescent="0.2">
      <c r="A33" s="54" t="s">
        <v>132</v>
      </c>
      <c r="B33" s="55"/>
      <c r="C33" s="55"/>
      <c r="D33" s="55"/>
      <c r="E33" s="55"/>
      <c r="F33" s="55"/>
      <c r="G33" s="56"/>
    </row>
    <row r="34" spans="1:7" x14ac:dyDescent="0.2">
      <c r="A34" s="21"/>
      <c r="B34" s="24" t="s">
        <v>0</v>
      </c>
      <c r="C34" s="25"/>
      <c r="D34" s="25"/>
      <c r="E34" s="25"/>
      <c r="F34" s="26"/>
      <c r="G34" s="57" t="s">
        <v>7</v>
      </c>
    </row>
    <row r="35" spans="1:7" ht="22.5" x14ac:dyDescent="0.2">
      <c r="A35" s="22" t="s">
        <v>1</v>
      </c>
      <c r="B35" s="3" t="s">
        <v>2</v>
      </c>
      <c r="C35" s="3" t="s">
        <v>3</v>
      </c>
      <c r="D35" s="3" t="s">
        <v>4</v>
      </c>
      <c r="E35" s="3" t="s">
        <v>5</v>
      </c>
      <c r="F35" s="3" t="s">
        <v>6</v>
      </c>
      <c r="G35" s="58"/>
    </row>
    <row r="36" spans="1:7" x14ac:dyDescent="0.2">
      <c r="A36" s="23"/>
      <c r="B36" s="4">
        <v>1</v>
      </c>
      <c r="C36" s="4">
        <v>2</v>
      </c>
      <c r="D36" s="4" t="s">
        <v>8</v>
      </c>
      <c r="E36" s="4">
        <v>4</v>
      </c>
      <c r="F36" s="4">
        <v>5</v>
      </c>
      <c r="G36" s="4" t="s">
        <v>9</v>
      </c>
    </row>
    <row r="37" spans="1:7" x14ac:dyDescent="0.2">
      <c r="A37" s="12"/>
      <c r="B37" s="13"/>
      <c r="C37" s="13"/>
      <c r="D37" s="13"/>
      <c r="E37" s="13"/>
      <c r="F37" s="13"/>
      <c r="G37" s="13"/>
    </row>
    <row r="38" spans="1:7" ht="22.5" x14ac:dyDescent="0.2">
      <c r="A38" s="30" t="s">
        <v>85</v>
      </c>
      <c r="B38" s="14"/>
      <c r="C38" s="14"/>
      <c r="D38" s="14"/>
      <c r="E38" s="14"/>
      <c r="F38" s="14"/>
      <c r="G38" s="14"/>
    </row>
    <row r="39" spans="1:7" x14ac:dyDescent="0.2">
      <c r="A39" s="30"/>
      <c r="B39" s="14"/>
      <c r="C39" s="14"/>
      <c r="D39" s="14"/>
      <c r="E39" s="14"/>
      <c r="F39" s="14"/>
      <c r="G39" s="14"/>
    </row>
    <row r="40" spans="1:7" x14ac:dyDescent="0.2">
      <c r="A40" s="30" t="s">
        <v>86</v>
      </c>
      <c r="B40" s="14"/>
      <c r="C40" s="14"/>
      <c r="D40" s="14"/>
      <c r="E40" s="14"/>
      <c r="F40" s="14"/>
      <c r="G40" s="14"/>
    </row>
    <row r="41" spans="1:7" x14ac:dyDescent="0.2">
      <c r="A41" s="30"/>
      <c r="B41" s="14"/>
      <c r="C41" s="14"/>
      <c r="D41" s="14"/>
      <c r="E41" s="14"/>
      <c r="F41" s="14"/>
      <c r="G41" s="14"/>
    </row>
    <row r="42" spans="1:7" ht="22.5" x14ac:dyDescent="0.2">
      <c r="A42" s="30" t="s">
        <v>87</v>
      </c>
      <c r="B42" s="14"/>
      <c r="C42" s="14"/>
      <c r="D42" s="14"/>
      <c r="E42" s="14"/>
      <c r="F42" s="14"/>
      <c r="G42" s="14"/>
    </row>
    <row r="43" spans="1:7" x14ac:dyDescent="0.2">
      <c r="A43" s="30"/>
      <c r="B43" s="14"/>
      <c r="C43" s="14"/>
      <c r="D43" s="14"/>
      <c r="E43" s="14"/>
      <c r="F43" s="14"/>
      <c r="G43" s="14"/>
    </row>
    <row r="44" spans="1:7" ht="22.5" x14ac:dyDescent="0.2">
      <c r="A44" s="30" t="s">
        <v>88</v>
      </c>
      <c r="B44" s="14"/>
      <c r="C44" s="14"/>
      <c r="D44" s="14"/>
      <c r="E44" s="14"/>
      <c r="F44" s="14"/>
      <c r="G44" s="14"/>
    </row>
    <row r="45" spans="1:7" x14ac:dyDescent="0.2">
      <c r="A45" s="30"/>
      <c r="B45" s="14"/>
      <c r="C45" s="14"/>
      <c r="D45" s="14"/>
      <c r="E45" s="14"/>
      <c r="F45" s="14"/>
      <c r="G45" s="14"/>
    </row>
    <row r="46" spans="1:7" ht="22.5" x14ac:dyDescent="0.2">
      <c r="A46" s="30" t="s">
        <v>89</v>
      </c>
      <c r="B46" s="14"/>
      <c r="C46" s="14"/>
      <c r="D46" s="14"/>
      <c r="E46" s="14"/>
      <c r="F46" s="14"/>
      <c r="G46" s="14"/>
    </row>
    <row r="47" spans="1:7" x14ac:dyDescent="0.2">
      <c r="A47" s="30"/>
      <c r="B47" s="14"/>
      <c r="C47" s="14"/>
      <c r="D47" s="14"/>
      <c r="E47" s="14"/>
      <c r="F47" s="14"/>
      <c r="G47" s="14"/>
    </row>
    <row r="48" spans="1:7" ht="22.5" x14ac:dyDescent="0.2">
      <c r="A48" s="30" t="s">
        <v>90</v>
      </c>
      <c r="B48" s="14"/>
      <c r="C48" s="14"/>
      <c r="D48" s="14"/>
      <c r="E48" s="14"/>
      <c r="F48" s="14"/>
      <c r="G48" s="14"/>
    </row>
    <row r="49" spans="1:7" x14ac:dyDescent="0.2">
      <c r="A49" s="30"/>
      <c r="B49" s="14"/>
      <c r="C49" s="14"/>
      <c r="D49" s="14"/>
      <c r="E49" s="14"/>
      <c r="F49" s="14"/>
      <c r="G49" s="14"/>
    </row>
    <row r="50" spans="1:7" x14ac:dyDescent="0.2">
      <c r="A50" s="30" t="s">
        <v>91</v>
      </c>
      <c r="B50" s="14"/>
      <c r="C50" s="14"/>
      <c r="D50" s="14"/>
      <c r="E50" s="14"/>
      <c r="F50" s="14"/>
      <c r="G50" s="14"/>
    </row>
    <row r="51" spans="1:7" x14ac:dyDescent="0.2">
      <c r="A51" s="31"/>
      <c r="B51" s="15"/>
      <c r="C51" s="15"/>
      <c r="D51" s="15"/>
      <c r="E51" s="15"/>
      <c r="F51" s="15"/>
      <c r="G51" s="15"/>
    </row>
    <row r="52" spans="1:7" x14ac:dyDescent="0.2">
      <c r="A52" s="20" t="s">
        <v>77</v>
      </c>
      <c r="B52" s="9"/>
      <c r="C52" s="9"/>
      <c r="D52" s="9"/>
      <c r="E52" s="9"/>
      <c r="F52" s="9"/>
      <c r="G52" s="9"/>
    </row>
    <row r="54" spans="1:7" x14ac:dyDescent="0.2">
      <c r="A54" s="46" t="s">
        <v>129</v>
      </c>
      <c r="C54" s="48"/>
      <c r="D54" s="48"/>
      <c r="E54" s="48"/>
      <c r="F54" s="48"/>
      <c r="G54" s="48"/>
    </row>
    <row r="55" spans="1:7" x14ac:dyDescent="0.2">
      <c r="C55" s="49"/>
      <c r="D55" s="49"/>
      <c r="E55" s="49"/>
      <c r="F55" s="49"/>
      <c r="G55" s="49"/>
    </row>
    <row r="56" spans="1:7" x14ac:dyDescent="0.2">
      <c r="C56" s="49"/>
      <c r="D56" s="49"/>
      <c r="E56" s="49"/>
      <c r="F56" s="49"/>
      <c r="G56" s="49"/>
    </row>
    <row r="57" spans="1:7" x14ac:dyDescent="0.2">
      <c r="C57" s="49"/>
      <c r="D57" s="49"/>
      <c r="E57" s="49"/>
      <c r="F57" s="49"/>
      <c r="G57" s="49"/>
    </row>
    <row r="58" spans="1:7" x14ac:dyDescent="0.2">
      <c r="C58" s="49"/>
      <c r="D58" s="49"/>
      <c r="E58" s="49"/>
      <c r="F58" s="49"/>
      <c r="G58" s="49"/>
    </row>
  </sheetData>
  <sheetProtection formatCells="0" formatColumns="0" formatRows="0" insertRows="0" deleteRows="0" autoFilter="0"/>
  <mergeCells count="6">
    <mergeCell ref="G3:G4"/>
    <mergeCell ref="G21:G22"/>
    <mergeCell ref="G34:G35"/>
    <mergeCell ref="A1:G1"/>
    <mergeCell ref="A19:G19"/>
    <mergeCell ref="A33:G33"/>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showGridLines="0" topLeftCell="A21" workbookViewId="0">
      <selection activeCell="C44" sqref="C44"/>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54" t="s">
        <v>133</v>
      </c>
      <c r="B1" s="59"/>
      <c r="C1" s="59"/>
      <c r="D1" s="59"/>
      <c r="E1" s="59"/>
      <c r="F1" s="59"/>
      <c r="G1" s="60"/>
    </row>
    <row r="2" spans="1:7" x14ac:dyDescent="0.2">
      <c r="A2" s="21"/>
      <c r="B2" s="24" t="s">
        <v>0</v>
      </c>
      <c r="C2" s="25"/>
      <c r="D2" s="25"/>
      <c r="E2" s="25"/>
      <c r="F2" s="26"/>
      <c r="G2" s="57" t="s">
        <v>7</v>
      </c>
    </row>
    <row r="3" spans="1:7" ht="24.95" customHeight="1" x14ac:dyDescent="0.2">
      <c r="A3" s="22" t="s">
        <v>1</v>
      </c>
      <c r="B3" s="3" t="s">
        <v>2</v>
      </c>
      <c r="C3" s="3" t="s">
        <v>3</v>
      </c>
      <c r="D3" s="3" t="s">
        <v>4</v>
      </c>
      <c r="E3" s="3" t="s">
        <v>5</v>
      </c>
      <c r="F3" s="3" t="s">
        <v>6</v>
      </c>
      <c r="G3" s="58"/>
    </row>
    <row r="4" spans="1:7" x14ac:dyDescent="0.2">
      <c r="A4" s="23"/>
      <c r="B4" s="4">
        <v>1</v>
      </c>
      <c r="C4" s="4">
        <v>2</v>
      </c>
      <c r="D4" s="4" t="s">
        <v>8</v>
      </c>
      <c r="E4" s="4">
        <v>4</v>
      </c>
      <c r="F4" s="4">
        <v>5</v>
      </c>
      <c r="G4" s="4" t="s">
        <v>9</v>
      </c>
    </row>
    <row r="5" spans="1:7" x14ac:dyDescent="0.2">
      <c r="A5" s="19"/>
      <c r="B5" s="5"/>
      <c r="C5" s="5"/>
      <c r="D5" s="5"/>
      <c r="E5" s="5"/>
      <c r="F5" s="5"/>
      <c r="G5" s="5"/>
    </row>
    <row r="6" spans="1:7" x14ac:dyDescent="0.2">
      <c r="A6" s="17" t="s">
        <v>92</v>
      </c>
      <c r="B6" s="6"/>
      <c r="C6" s="6"/>
      <c r="D6" s="6"/>
      <c r="E6" s="6"/>
      <c r="F6" s="6"/>
      <c r="G6" s="6"/>
    </row>
    <row r="7" spans="1:7" x14ac:dyDescent="0.2">
      <c r="A7" s="27" t="s">
        <v>93</v>
      </c>
      <c r="B7" s="6"/>
      <c r="C7" s="6"/>
      <c r="D7" s="6"/>
      <c r="E7" s="6"/>
      <c r="F7" s="6"/>
      <c r="G7" s="6"/>
    </row>
    <row r="8" spans="1:7" x14ac:dyDescent="0.2">
      <c r="A8" s="27" t="s">
        <v>94</v>
      </c>
      <c r="B8" s="6"/>
      <c r="C8" s="6"/>
      <c r="D8" s="6"/>
      <c r="E8" s="6"/>
      <c r="F8" s="6"/>
      <c r="G8" s="6"/>
    </row>
    <row r="9" spans="1:7" x14ac:dyDescent="0.2">
      <c r="A9" s="27" t="s">
        <v>95</v>
      </c>
      <c r="B9" s="6"/>
      <c r="C9" s="6"/>
      <c r="D9" s="6"/>
      <c r="E9" s="6"/>
      <c r="F9" s="6"/>
      <c r="G9" s="6"/>
    </row>
    <row r="10" spans="1:7" x14ac:dyDescent="0.2">
      <c r="A10" s="27" t="s">
        <v>96</v>
      </c>
      <c r="B10" s="6"/>
      <c r="C10" s="6"/>
      <c r="D10" s="6"/>
      <c r="E10" s="6"/>
      <c r="F10" s="6"/>
      <c r="G10" s="6"/>
    </row>
    <row r="11" spans="1:7" x14ac:dyDescent="0.2">
      <c r="A11" s="27" t="s">
        <v>97</v>
      </c>
      <c r="B11" s="6"/>
      <c r="C11" s="6"/>
      <c r="D11" s="6"/>
      <c r="E11" s="6"/>
      <c r="F11" s="6"/>
      <c r="G11" s="6"/>
    </row>
    <row r="12" spans="1:7" x14ac:dyDescent="0.2">
      <c r="A12" s="27" t="s">
        <v>98</v>
      </c>
      <c r="B12" s="6"/>
      <c r="C12" s="6"/>
      <c r="D12" s="6"/>
      <c r="E12" s="6"/>
      <c r="F12" s="6"/>
      <c r="G12" s="6"/>
    </row>
    <row r="13" spans="1:7" x14ac:dyDescent="0.2">
      <c r="A13" s="27" t="s">
        <v>99</v>
      </c>
      <c r="B13" s="6"/>
      <c r="C13" s="6"/>
      <c r="D13" s="6"/>
      <c r="E13" s="6"/>
      <c r="F13" s="6"/>
      <c r="G13" s="6"/>
    </row>
    <row r="14" spans="1:7" x14ac:dyDescent="0.2">
      <c r="A14" s="27" t="s">
        <v>36</v>
      </c>
      <c r="B14" s="6"/>
      <c r="C14" s="6"/>
      <c r="D14" s="6"/>
      <c r="E14" s="6"/>
      <c r="F14" s="6"/>
      <c r="G14" s="6"/>
    </row>
    <row r="15" spans="1:7" x14ac:dyDescent="0.2">
      <c r="A15" s="18"/>
      <c r="B15" s="6"/>
      <c r="C15" s="6"/>
      <c r="D15" s="6"/>
      <c r="E15" s="6"/>
      <c r="F15" s="6"/>
      <c r="G15" s="6"/>
    </row>
    <row r="16" spans="1:7" x14ac:dyDescent="0.2">
      <c r="A16" s="17" t="s">
        <v>100</v>
      </c>
      <c r="B16" s="6"/>
      <c r="C16" s="6"/>
      <c r="D16" s="6"/>
      <c r="E16" s="6"/>
      <c r="F16" s="6"/>
      <c r="G16" s="6"/>
    </row>
    <row r="17" spans="1:7" x14ac:dyDescent="0.2">
      <c r="A17" s="27" t="s">
        <v>101</v>
      </c>
      <c r="B17" s="6"/>
      <c r="C17" s="6"/>
      <c r="D17" s="6"/>
      <c r="E17" s="6"/>
      <c r="F17" s="6"/>
      <c r="G17" s="6"/>
    </row>
    <row r="18" spans="1:7" x14ac:dyDescent="0.2">
      <c r="A18" s="27" t="s">
        <v>102</v>
      </c>
      <c r="B18" s="6"/>
      <c r="C18" s="6"/>
      <c r="D18" s="6"/>
      <c r="E18" s="6"/>
      <c r="F18" s="6"/>
      <c r="G18" s="6"/>
    </row>
    <row r="19" spans="1:7" x14ac:dyDescent="0.2">
      <c r="A19" s="27" t="s">
        <v>103</v>
      </c>
      <c r="B19" s="6"/>
      <c r="C19" s="6"/>
      <c r="D19" s="6"/>
      <c r="E19" s="6"/>
      <c r="F19" s="6"/>
      <c r="G19" s="6"/>
    </row>
    <row r="20" spans="1:7" x14ac:dyDescent="0.2">
      <c r="A20" s="27" t="s">
        <v>104</v>
      </c>
      <c r="B20" s="6"/>
      <c r="C20" s="6"/>
      <c r="D20" s="6"/>
      <c r="E20" s="6"/>
      <c r="F20" s="6"/>
      <c r="G20" s="6"/>
    </row>
    <row r="21" spans="1:7" x14ac:dyDescent="0.2">
      <c r="A21" s="27" t="s">
        <v>105</v>
      </c>
      <c r="B21" s="6"/>
      <c r="C21" s="6"/>
      <c r="D21" s="6"/>
      <c r="E21" s="6"/>
      <c r="F21" s="6"/>
      <c r="G21" s="6"/>
    </row>
    <row r="22" spans="1:7" x14ac:dyDescent="0.2">
      <c r="A22" s="27" t="s">
        <v>106</v>
      </c>
      <c r="B22" s="6"/>
      <c r="C22" s="6"/>
      <c r="D22" s="6"/>
      <c r="E22" s="6"/>
      <c r="F22" s="6"/>
      <c r="G22" s="6"/>
    </row>
    <row r="23" spans="1:7" x14ac:dyDescent="0.2">
      <c r="A23" s="27" t="s">
        <v>107</v>
      </c>
      <c r="B23" s="6">
        <v>43284453.001431398</v>
      </c>
      <c r="C23" s="6">
        <v>0</v>
      </c>
      <c r="D23" s="6">
        <f>+B23+C23</f>
        <v>43284453.001431398</v>
      </c>
      <c r="E23" s="6">
        <v>7260090.1500000004</v>
      </c>
      <c r="F23" s="6">
        <v>6995862.1500000004</v>
      </c>
      <c r="G23" s="6">
        <f>+D23-E23</f>
        <v>36024362.8514314</v>
      </c>
    </row>
    <row r="24" spans="1:7" x14ac:dyDescent="0.2">
      <c r="A24" s="18"/>
      <c r="B24" s="6"/>
      <c r="C24" s="6"/>
      <c r="D24" s="6"/>
      <c r="E24" s="6"/>
      <c r="F24" s="6"/>
      <c r="G24" s="6"/>
    </row>
    <row r="25" spans="1:7" x14ac:dyDescent="0.2">
      <c r="A25" s="17" t="s">
        <v>108</v>
      </c>
      <c r="B25" s="6"/>
      <c r="C25" s="6"/>
      <c r="D25" s="6"/>
      <c r="E25" s="6"/>
      <c r="F25" s="6"/>
      <c r="G25" s="6"/>
    </row>
    <row r="26" spans="1:7" x14ac:dyDescent="0.2">
      <c r="A26" s="27" t="s">
        <v>109</v>
      </c>
      <c r="B26" s="6"/>
      <c r="C26" s="6"/>
      <c r="D26" s="6"/>
      <c r="E26" s="6"/>
      <c r="F26" s="6"/>
      <c r="G26" s="6"/>
    </row>
    <row r="27" spans="1:7" x14ac:dyDescent="0.2">
      <c r="A27" s="27" t="s">
        <v>110</v>
      </c>
      <c r="B27" s="6"/>
      <c r="C27" s="6"/>
      <c r="D27" s="6"/>
      <c r="E27" s="6"/>
      <c r="F27" s="6"/>
      <c r="G27" s="6"/>
    </row>
    <row r="28" spans="1:7" x14ac:dyDescent="0.2">
      <c r="A28" s="27" t="s">
        <v>111</v>
      </c>
      <c r="B28" s="6"/>
      <c r="C28" s="6"/>
      <c r="D28" s="6"/>
      <c r="E28" s="6"/>
      <c r="F28" s="6"/>
      <c r="G28" s="6"/>
    </row>
    <row r="29" spans="1:7" x14ac:dyDescent="0.2">
      <c r="A29" s="27" t="s">
        <v>112</v>
      </c>
      <c r="B29" s="6"/>
      <c r="C29" s="6"/>
      <c r="D29" s="6"/>
      <c r="E29" s="6"/>
      <c r="F29" s="6"/>
      <c r="G29" s="6"/>
    </row>
    <row r="30" spans="1:7" x14ac:dyDescent="0.2">
      <c r="A30" s="27" t="s">
        <v>113</v>
      </c>
      <c r="B30" s="6"/>
      <c r="C30" s="6"/>
      <c r="D30" s="6"/>
      <c r="E30" s="6"/>
      <c r="F30" s="6"/>
      <c r="G30" s="6"/>
    </row>
    <row r="31" spans="1:7" x14ac:dyDescent="0.2">
      <c r="A31" s="27" t="s">
        <v>114</v>
      </c>
      <c r="B31" s="6"/>
      <c r="C31" s="6"/>
      <c r="D31" s="6"/>
      <c r="E31" s="6"/>
      <c r="F31" s="6"/>
      <c r="G31" s="6"/>
    </row>
    <row r="32" spans="1:7" x14ac:dyDescent="0.2">
      <c r="A32" s="27" t="s">
        <v>115</v>
      </c>
      <c r="B32" s="6"/>
      <c r="C32" s="6"/>
      <c r="D32" s="6"/>
      <c r="E32" s="6"/>
      <c r="F32" s="6"/>
      <c r="G32" s="6"/>
    </row>
    <row r="33" spans="1:7" x14ac:dyDescent="0.2">
      <c r="A33" s="27" t="s">
        <v>116</v>
      </c>
      <c r="B33" s="6"/>
      <c r="C33" s="6"/>
      <c r="D33" s="6"/>
      <c r="E33" s="6"/>
      <c r="F33" s="6"/>
      <c r="G33" s="6"/>
    </row>
    <row r="34" spans="1:7" x14ac:dyDescent="0.2">
      <c r="A34" s="27" t="s">
        <v>117</v>
      </c>
      <c r="B34" s="6"/>
      <c r="C34" s="6"/>
      <c r="D34" s="6"/>
      <c r="E34" s="6"/>
      <c r="F34" s="6"/>
      <c r="G34" s="6"/>
    </row>
    <row r="35" spans="1:7" x14ac:dyDescent="0.2">
      <c r="A35" s="18"/>
      <c r="B35" s="6"/>
      <c r="C35" s="6"/>
      <c r="D35" s="6"/>
      <c r="E35" s="6"/>
      <c r="F35" s="6"/>
      <c r="G35" s="6"/>
    </row>
    <row r="36" spans="1:7" x14ac:dyDescent="0.2">
      <c r="A36" s="17" t="s">
        <v>118</v>
      </c>
      <c r="B36" s="6"/>
      <c r="C36" s="6"/>
      <c r="D36" s="6"/>
      <c r="E36" s="6"/>
      <c r="F36" s="6"/>
      <c r="G36" s="6"/>
    </row>
    <row r="37" spans="1:7" x14ac:dyDescent="0.2">
      <c r="A37" s="27" t="s">
        <v>119</v>
      </c>
      <c r="B37" s="6"/>
      <c r="C37" s="6"/>
      <c r="D37" s="6"/>
      <c r="E37" s="6"/>
      <c r="F37" s="6"/>
      <c r="G37" s="6"/>
    </row>
    <row r="38" spans="1:7" ht="22.5" x14ac:dyDescent="0.2">
      <c r="A38" s="27" t="s">
        <v>120</v>
      </c>
      <c r="B38" s="6"/>
      <c r="C38" s="6"/>
      <c r="D38" s="6"/>
      <c r="E38" s="6"/>
      <c r="F38" s="6"/>
      <c r="G38" s="6"/>
    </row>
    <row r="39" spans="1:7" x14ac:dyDescent="0.2">
      <c r="A39" s="27" t="s">
        <v>121</v>
      </c>
      <c r="B39" s="6"/>
      <c r="C39" s="6"/>
      <c r="D39" s="6"/>
      <c r="E39" s="6"/>
      <c r="F39" s="6"/>
      <c r="G39" s="6"/>
    </row>
    <row r="40" spans="1:7" x14ac:dyDescent="0.2">
      <c r="A40" s="27" t="s">
        <v>122</v>
      </c>
      <c r="B40" s="6"/>
      <c r="C40" s="6"/>
      <c r="D40" s="6"/>
      <c r="E40" s="6"/>
      <c r="F40" s="6"/>
      <c r="G40" s="6"/>
    </row>
    <row r="41" spans="1:7" x14ac:dyDescent="0.2">
      <c r="A41" s="18"/>
      <c r="B41" s="6"/>
      <c r="C41" s="6"/>
      <c r="D41" s="6"/>
      <c r="E41" s="6"/>
      <c r="F41" s="6"/>
      <c r="G41" s="6"/>
    </row>
    <row r="42" spans="1:7" x14ac:dyDescent="0.2">
      <c r="A42" s="20" t="s">
        <v>77</v>
      </c>
      <c r="B42" s="9">
        <f>+B23+B21</f>
        <v>43284453.001431398</v>
      </c>
      <c r="C42" s="9">
        <f>+C23+C21</f>
        <v>0</v>
      </c>
      <c r="D42" s="9">
        <f>+D23+D21</f>
        <v>43284453.001431398</v>
      </c>
      <c r="E42" s="9">
        <f t="shared" ref="E42:G42" si="0">+E23+E21</f>
        <v>7260090.1500000004</v>
      </c>
      <c r="F42" s="9">
        <f t="shared" si="0"/>
        <v>6995862.1500000004</v>
      </c>
      <c r="G42" s="9">
        <f t="shared" si="0"/>
        <v>36024362.8514314</v>
      </c>
    </row>
    <row r="44" spans="1:7" x14ac:dyDescent="0.2">
      <c r="A44" s="46" t="s">
        <v>129</v>
      </c>
      <c r="B44" s="48"/>
      <c r="C44" s="48"/>
      <c r="D44" s="48"/>
      <c r="E44" s="48"/>
      <c r="F44" s="42"/>
      <c r="G44" s="48"/>
    </row>
    <row r="45" spans="1:7" x14ac:dyDescent="0.2">
      <c r="B45" s="48"/>
      <c r="C45" s="48"/>
      <c r="D45" s="48"/>
      <c r="E45" s="48"/>
      <c r="F45" s="48"/>
      <c r="G45" s="48"/>
    </row>
    <row r="46" spans="1:7" x14ac:dyDescent="0.2">
      <c r="C46" s="49"/>
      <c r="D46" s="49"/>
      <c r="E46" s="49"/>
      <c r="F46" s="49"/>
      <c r="G46" s="49"/>
    </row>
    <row r="47" spans="1:7" x14ac:dyDescent="0.2">
      <c r="C47" s="49"/>
      <c r="D47" s="49"/>
      <c r="E47" s="49"/>
      <c r="F47" s="49"/>
      <c r="G47" s="49"/>
    </row>
    <row r="48" spans="1:7" x14ac:dyDescent="0.2">
      <c r="C48" s="49"/>
      <c r="D48" s="49"/>
      <c r="E48" s="49"/>
      <c r="F48" s="49"/>
      <c r="G48" s="49"/>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León Joven</cp:lastModifiedBy>
  <cp:revision/>
  <dcterms:created xsi:type="dcterms:W3CDTF">2014-02-10T03:37:14Z</dcterms:created>
  <dcterms:modified xsi:type="dcterms:W3CDTF">2023-04-25T15:18:49Z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