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MJU 2023\CUENTA PUBLICA\1ER TRIMESTRE 2023\CD ENVIADO\"/>
    </mc:Choice>
  </mc:AlternateContent>
  <xr:revisionPtr revIDLastSave="0" documentId="13_ncr:1_{5862FB84-57CA-4A74-85BE-2A7BA2E52B68}" xr6:coauthVersionLast="47" xr6:coauthVersionMax="47" xr10:uidLastSave="{00000000-0000-0000-0000-000000000000}"/>
  <bookViews>
    <workbookView xWindow="390" yWindow="390" windowWidth="15375" windowHeight="787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3" i="62" l="1"/>
  <c r="C28" i="62"/>
  <c r="C43" i="62" s="1"/>
  <c r="D15" i="62"/>
  <c r="C15" i="62"/>
  <c r="D104" i="60" l="1"/>
  <c r="D103" i="60"/>
  <c r="D102" i="60"/>
  <c r="D101" i="60"/>
  <c r="D100" i="60"/>
  <c r="D99" i="60"/>
  <c r="D98" i="60"/>
  <c r="D105" i="60"/>
  <c r="F14" i="59" l="1"/>
  <c r="G14" i="59" s="1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A1" i="63" l="1"/>
  <c r="E1" i="62" l="1"/>
  <c r="E2" i="62"/>
  <c r="E3" i="62"/>
  <c r="D133" i="62" l="1"/>
  <c r="D43" i="62" l="1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<sst xmlns="http://schemas.openxmlformats.org/spreadsheetml/2006/main" count="921" uniqueCount="648">
  <si>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</si>
  <si>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</si>
  <si>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</si>
  <si>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</si>
  <si>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</si>
  <si>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</si>
  <si>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</si>
  <si>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</si>
  <si>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</si>
  <si>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</si>
  <si>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</si>
  <si>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</si>
  <si>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</si>
  <si>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</si>
  <si>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</si>
  <si>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</si>
  <si>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</si>
  <si>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</si>
  <si>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</si>
  <si>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</si>
  <si>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</si>
  <si>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</si>
  <si>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</si>
  <si>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</si>
  <si>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</si>
  <si>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</si>
  <si>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</si>
  <si>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</si>
  <si>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</si>
  <si>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</si>
  <si>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</si>
  <si>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</si>
  <si>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</si>
  <si>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</si>
  <si>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</si>
  <si>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</si>
  <si>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</si>
  <si>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</si>
  <si>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</si>
  <si>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</si>
  <si>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</si>
  <si>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</si>
  <si>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</si>
  <si>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</si>
  <si>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</si>
  <si>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</si>
  <si>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</si>
  <si>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</si>
  <si>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</si>
  <si>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</si>
  <si>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</si>
  <si>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</si>
  <si>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</si>
  <si>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</si>
  <si>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</si>
  <si>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</si>
  <si>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</si>
  <si>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</si>
  <si>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</si>
  <si>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</si>
  <si>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</si>
  <si>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</si>
  <si>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</si>
  <si>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</si>
  <si>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</si>
  <si>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</si>
  <si>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</si>
  <si>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</si>
  <si>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</si>
  <si>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</si>
  <si>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</si>
  <si>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</si>
  <si>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</si>
  <si>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</si>
  <si>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</si>
  <si>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</si>
  <si>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</si>
  <si>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</si>
  <si>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</si>
  <si>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</si>
  <si>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</si>
  <si>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</si>
  <si>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</si>
  <si>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</si>
  <si>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</si>
  <si>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</si>
  <si>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</si>
  <si>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</si>
  <si>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</si>
  <si>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</si>
  <si>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</si>
  <si>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</si>
  <si>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</si>
  <si>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</si>
  <si>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</si>
  <si>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</si>
  <si>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</si>
  <si>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</si>
  <si>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</si>
  <si>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</si>
  <si>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</si>
  <si>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</si>
  <si>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</si>
  <si>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</si>
  <si>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</si>
  <si>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</si>
  <si>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</si>
  <si>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</si>
  <si>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</si>
  <si>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</si>
  <si>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</si>
  <si>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</si>
  <si>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</si>
  <si>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</si>
  <si>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</si>
  <si>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</si>
  <si>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</si>
  <si>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</si>
  <si>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</si>
  <si>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</si>
  <si>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</si>
  <si>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</si>
  <si>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</si>
  <si>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</si>
  <si>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</si>
  <si>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</si>
  <si>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</si>
  <si>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</si>
  <si>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</si>
  <si>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</si>
  <si>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</si>
  <si>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</si>
  <si>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</si>
  <si>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</si>
  <si>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</si>
  <si>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</si>
  <si>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</si>
  <si>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</si>
  <si>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</si>
  <si>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</si>
  <si>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</si>
  <si>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</si>
  <si>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</si>
  <si>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</si>
  <si>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</si>
  <si>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</si>
  <si>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</si>
  <si>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</si>
  <si>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</si>
  <si>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</si>
  <si>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</si>
  <si>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</si>
  <si>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</si>
  <si>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</si>
  <si>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</si>
  <si>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</si>
  <si>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</si>
  <si>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</si>
  <si>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</si>
  <si>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</si>
  <si>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</si>
  <si>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</si>
  <si>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</si>
  <si>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</si>
  <si>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</si>
  <si>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</si>
  <si>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</si>
  <si>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</si>
  <si>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</si>
  <si>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</si>
  <si>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</si>
  <si>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</si>
  <si>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</si>
  <si>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</si>
  <si>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</si>
  <si>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</si>
  <si>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</si>
  <si>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</si>
  <si>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</si>
  <si>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</si>
  <si>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</si>
  <si>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</si>
  <si>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</si>
  <si>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</si>
  <si>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</si>
  <si>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</si>
  <si>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</si>
  <si>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</si>
  <si>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</si>
  <si>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</si>
  <si>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</si>
  <si>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</si>
  <si>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</si>
  <si>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</si>
  <si>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</si>
  <si>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</si>
  <si>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</si>
  <si>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</si>
  <si>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</si>
  <si>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</si>
  <si>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</si>
  <si>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</si>
  <si>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</si>
  <si>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</si>
  <si>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</si>
  <si>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</si>
  <si>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</si>
  <si>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</si>
  <si>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</si>
  <si>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</si>
  <si>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</si>
  <si>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</si>
  <si>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</si>
  <si>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</si>
  <si>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</si>
  <si>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</si>
  <si>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</si>
  <si>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</si>
  <si>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</si>
  <si>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</si>
  <si>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</si>
  <si>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</si>
  <si>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</si>
  <si>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</si>
  <si>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</si>
  <si>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</si>
  <si>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</si>
  <si>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</si>
  <si>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</si>
  <si>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</si>
  <si>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</si>
  <si>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</si>
  <si>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</si>
  <si>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</si>
  <si>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</si>
  <si>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</si>
  <si>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</si>
  <si>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</si>
  <si>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</si>
  <si>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</si>
  <si>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</si>
  <si>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</si>
  <si>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</si>
  <si>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</si>
  <si>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</si>
  <si>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</si>
  <si>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</si>
  <si>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</si>
  <si>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</si>
  <si>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</si>
  <si>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</si>
  <si>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</si>
  <si>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</si>
  <si>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</si>
  <si>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</si>
  <si>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</si>
  <si>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</si>
  <si>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</si>
  <si>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</si>
  <si>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</si>
  <si>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</si>
  <si>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</si>
  <si>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</si>
  <si>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</si>
  <si>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</si>
  <si>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</si>
  <si>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</si>
  <si>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</si>
  <si>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</si>
  <si>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</si>
  <si>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</si>
  <si>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</si>
  <si>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</si>
  <si>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</si>
  <si>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</si>
  <si>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</si>
  <si>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</si>
  <si>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</si>
  <si>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</si>
  <si>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</si>
  <si>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</si>
  <si>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</si>
  <si>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</si>
  <si>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</si>
  <si>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</si>
  <si>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</si>
  <si>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</si>
  <si>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</si>
  <si>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</si>
  <si>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</si>
  <si>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</si>
  <si>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</si>
  <si>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</si>
  <si>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</si>
  <si>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</si>
  <si>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</si>
  <si>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</si>
  <si>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</si>
  <si>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</si>
  <si>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</si>
  <si>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</si>
  <si>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</si>
  <si>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</si>
  <si>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</si>
  <si>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</si>
  <si>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</si>
  <si>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</si>
  <si>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</si>
  <si>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</si>
  <si>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</si>
  <si>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</si>
  <si>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</si>
  <si>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</si>
  <si>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</si>
  <si>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</si>
  <si>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</si>
  <si>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</si>
  <si>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</si>
  <si>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</si>
  <si>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</si>
  <si>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</si>
  <si>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</si>
  <si>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</si>
  <si>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</si>
  <si>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</si>
  <si>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</si>
  <si>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</si>
  <si>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</si>
  <si>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</si>
  <si>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</si>
  <si>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</si>
  <si>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</si>
  <si>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</si>
  <si>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</si>
  <si>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</si>
  <si>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</si>
  <si>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</si>
  <si>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</si>
  <si>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</si>
  <si>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</si>
  <si>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</si>
  <si>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</si>
  <si>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</si>
  <si>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</si>
  <si>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</si>
  <si>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</si>
  <si>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</si>
  <si>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</si>
  <si>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</si>
  <si>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</si>
  <si>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</si>
  <si>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</si>
  <si>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</si>
  <si>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</si>
  <si>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</si>
  <si>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</si>
  <si>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</si>
  <si>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</si>
  <si>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</si>
  <si>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</si>
  <si>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</si>
  <si>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</si>
  <si>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</si>
  <si>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</si>
  <si>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</si>
  <si>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</si>
  <si>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</si>
  <si>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</si>
  <si>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</si>
  <si>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</si>
  <si>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</si>
  <si>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</si>
  <si>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</si>
  <si>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</si>
  <si>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</si>
  <si>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</si>
  <si>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</si>
  <si>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</si>
  <si>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</si>
  <si>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</si>
  <si>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</si>
  <si>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</si>
  <si>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</si>
  <si>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</si>
  <si>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</si>
  <si>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</si>
  <si>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</si>
  <si>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</si>
  <si>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</si>
  <si>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</si>
  <si>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</si>
  <si>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</si>
  <si>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</si>
  <si>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</si>
  <si>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</si>
  <si>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</si>
  <si>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</si>
  <si>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</si>
  <si>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</si>
  <si>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</si>
  <si>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</si>
  <si>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</si>
  <si>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</si>
  <si>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</si>
  <si>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</si>
  <si>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</si>
  <si>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</si>
  <si>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</si>
  <si>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</si>
  <si>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</si>
  <si>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</si>
  <si>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</si>
  <si>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</si>
  <si>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</si>
  <si>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</si>
  <si>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</si>
  <si>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</si>
  <si>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</si>
  <si>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</si>
  <si>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</si>
  <si>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</si>
  <si>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</si>
  <si>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</si>
  <si>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</si>
  <si>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</si>
  <si>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</si>
  <si>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</si>
  <si>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</si>
  <si>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</si>
  <si>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</si>
  <si>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</si>
  <si>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</si>
  <si>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</si>
  <si>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</si>
  <si>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</si>
  <si>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</si>
  <si>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</si>
  <si>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</si>
  <si>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</si>
  <si>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</si>
  <si>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</si>
  <si>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</si>
  <si>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</si>
  <si>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</si>
  <si>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</si>
  <si>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</si>
  <si>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</si>
  <si>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</si>
  <si>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</si>
  <si>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</si>
  <si>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</si>
  <si>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</si>
  <si>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</si>
  <si>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</si>
  <si>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</si>
  <si>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</si>
  <si>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</si>
  <si>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</si>
  <si>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</si>
  <si>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</si>
  <si>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</si>
  <si>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</si>
  <si>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</si>
  <si>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</si>
  <si>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</si>
  <si>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</si>
  <si>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</si>
  <si>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</si>
  <si>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</si>
  <si>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</si>
  <si>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</si>
  <si>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</si>
  <si>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</si>
  <si>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</si>
  <si>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</si>
  <si>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</si>
  <si>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</si>
  <si>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</si>
  <si>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</si>
  <si>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</si>
  <si>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</si>
  <si>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</si>
  <si>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</si>
  <si>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</si>
  <si>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</si>
  <si>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</si>
  <si>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</si>
  <si>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</si>
  <si>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</si>
  <si>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</si>
  <si>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</si>
  <si>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</si>
  <si>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</si>
  <si>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</si>
  <si>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</si>
  <si>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</si>
  <si>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</si>
  <si>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</si>
  <si>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</si>
  <si>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</si>
  <si>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</si>
  <si>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</si>
  <si>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</si>
  <si>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</si>
  <si>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</si>
  <si>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</si>
  <si>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</si>
  <si>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</si>
  <si>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</si>
  <si>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</si>
  <si>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</si>
  <si>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</si>
  <si>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</si>
  <si>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</si>
  <si>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</si>
  <si>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</si>
  <si>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</si>
  <si>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</si>
  <si>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</si>
  <si>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</si>
  <si>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</si>
  <si>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</si>
  <si>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</si>
  <si>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</si>
  <si>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</si>
  <si>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</si>
  <si>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</si>
  <si>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</si>
  <si>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</si>
  <si>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</si>
  <si>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</si>
  <si>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</si>
  <si>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</si>
  <si>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</si>
  <si>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</si>
  <si>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</si>
  <si>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</si>
  <si>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</si>
  <si>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</si>
  <si>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</si>
  <si>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</si>
  <si>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</si>
  <si>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</si>
  <si>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</si>
  <si>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</si>
  <si>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</si>
  <si>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</si>
  <si>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</si>
  <si>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</si>
  <si>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</si>
  <si>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</si>
  <si>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</si>
  <si>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</si>
  <si>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</si>
  <si>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</si>
  <si>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</si>
  <si>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</si>
  <si>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</si>
  <si>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</si>
  <si>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</si>
  <si>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</si>
  <si>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</si>
  <si>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</si>
  <si>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</si>
  <si>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</si>
  <si>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</si>
  <si>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</si>
  <si>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</si>
  <si>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</si>
  <si>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</si>
  <si>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</si>
  <si>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</si>
  <si>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</si>
  <si>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</si>
  <si>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</si>
  <si>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</si>
  <si>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</si>
  <si>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</si>
  <si>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</si>
  <si>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</si>
  <si>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</si>
  <si>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</si>
  <si>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</si>
  <si>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</si>
  <si>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</si>
  <si>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</si>
  <si>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</si>
  <si>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</si>
  <si>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</si>
  <si>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</si>
  <si>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</si>
  <si>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</si>
  <si>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</si>
  <si>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</si>
  <si>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</si>
  <si>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</si>
  <si>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</si>
  <si>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</si>
  <si>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</si>
  <si>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</si>
  <si>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</si>
  <si>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</si>
  <si>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</si>
  <si>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</si>
  <si>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</si>
  <si>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</si>
  <si>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</si>
  <si>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</si>
  <si>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</si>
  <si>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</si>
  <si>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</si>
  <si>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</si>
  <si>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</si>
  <si>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</si>
  <si>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</si>
  <si>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</si>
  <si>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</si>
  <si>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</si>
  <si>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</si>
  <si>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</si>
  <si>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</si>
  <si>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</si>
  <si>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</si>
  <si>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</si>
  <si>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</si>
  <si>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</si>
  <si>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</si>
  <si>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</si>
  <si>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</si>
  <si>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</si>
  <si>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</si>
  <si>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</si>
  <si>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</si>
  <si>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</si>
  <si>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</si>
  <si>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</si>
  <si>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</si>
  <si>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</si>
  <si>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</si>
  <si>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</si>
  <si>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</si>
  <si>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</si>
  <si>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</si>
  <si>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</si>
  <si>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</si>
  <si>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lnstituto Municipal de la Juventud de León Guanajuato</t>
  </si>
  <si>
    <t>Correspondiente del 01 de Enero al 31 de Marzo del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</si>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</sst>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4" fontId="7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164" fontId="0" fillId="0" borderId="0" xfId="14" applyFont="1"/>
    <xf numFmtId="4" fontId="8" fillId="0" borderId="0" xfId="10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24" activePane="bottomLeft" state="frozen"/>
      <selection activeCell="A14" sqref="A14:B14"/>
      <selection pane="bottomLeft" activeCell="E33" sqref="E3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646</v>
      </c>
      <c r="B3" s="143"/>
      <c r="C3" s="152" t="s">
        <v>3</v>
      </c>
      <c r="D3" s="154">
        <v>1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63</v>
      </c>
      <c r="B43" s="159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lnstituto Municipal de la Juventud de León Guanajuato</v>
      </c>
      <c r="B1" s="165"/>
      <c r="C1" s="166"/>
    </row>
    <row r="2" spans="1:3" s="54" customFormat="1" ht="18" customHeight="1" x14ac:dyDescent="0.25">
      <c r="A2" s="167" t="s">
        <v>520</v>
      </c>
      <c r="B2" s="168"/>
      <c r="C2" s="169"/>
    </row>
    <row r="3" spans="1:3" s="54" customFormat="1" ht="18" customHeight="1" x14ac:dyDescent="0.25">
      <c r="A3" s="167" t="str">
        <f>ESF!A3</f>
        <v>Correspondiente del 01 de Enero al 31 de Marzo del 2023</v>
      </c>
      <c r="B3" s="168"/>
      <c r="C3" s="169"/>
    </row>
    <row r="4" spans="1:3" s="56" customFormat="1" x14ac:dyDescent="0.2">
      <c r="A4" s="170" t="s">
        <v>521</v>
      </c>
      <c r="B4" s="171"/>
      <c r="C4" s="172"/>
    </row>
    <row r="5" spans="1:3" x14ac:dyDescent="0.2">
      <c r="A5" s="71" t="s">
        <v>522</v>
      </c>
      <c r="B5" s="71"/>
      <c r="C5" s="72">
        <v>11470275.279999999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643</v>
      </c>
      <c r="B20" s="90"/>
      <c r="C20" s="72">
        <f>C5+C7-C15</f>
        <v>11470275.279999999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lnstituto Municipal de la Juventud de León Guanajuato</v>
      </c>
      <c r="B1" s="174"/>
      <c r="C1" s="175"/>
    </row>
    <row r="2" spans="1:3" s="57" customFormat="1" ht="18.95" customHeight="1" x14ac:dyDescent="0.25">
      <c r="A2" s="176" t="s">
        <v>536</v>
      </c>
      <c r="B2" s="177"/>
      <c r="C2" s="178"/>
    </row>
    <row r="3" spans="1:3" s="57" customFormat="1" ht="18.95" customHeight="1" x14ac:dyDescent="0.25">
      <c r="A3" s="176" t="str">
        <f>ESF!A3</f>
        <v>Correspondiente del 01 de Enero al 31 de Marzo del 2023</v>
      </c>
      <c r="B3" s="177"/>
      <c r="C3" s="178"/>
    </row>
    <row r="4" spans="1:3" x14ac:dyDescent="0.2">
      <c r="A4" s="170" t="s">
        <v>521</v>
      </c>
      <c r="B4" s="171"/>
      <c r="C4" s="172"/>
    </row>
    <row r="5" spans="1:3" x14ac:dyDescent="0.2">
      <c r="A5" s="101" t="s">
        <v>537</v>
      </c>
      <c r="B5" s="71"/>
      <c r="C5" s="94">
        <v>7260090.1500000004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7245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0</v>
      </c>
    </row>
    <row r="11" spans="1:3" x14ac:dyDescent="0.2">
      <c r="A11" s="111">
        <v>2.4</v>
      </c>
      <c r="B11" s="93" t="s">
        <v>130</v>
      </c>
      <c r="C11" s="104">
        <v>7245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0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403296</v>
      </c>
    </row>
    <row r="31" spans="1:3" x14ac:dyDescent="0.2">
      <c r="A31" s="111" t="s">
        <v>563</v>
      </c>
      <c r="B31" s="93" t="s">
        <v>413</v>
      </c>
      <c r="C31" s="104">
        <v>403296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5" x14ac:dyDescent="0.2">
      <c r="A33" s="111" t="s">
        <v>565</v>
      </c>
      <c r="B33" s="93" t="s">
        <v>425</v>
      </c>
      <c r="C33" s="104">
        <v>0</v>
      </c>
    </row>
    <row r="34" spans="1:5" x14ac:dyDescent="0.2">
      <c r="A34" s="111" t="s">
        <v>566</v>
      </c>
      <c r="B34" s="93" t="s">
        <v>431</v>
      </c>
      <c r="C34" s="104">
        <v>0</v>
      </c>
    </row>
    <row r="35" spans="1:5" x14ac:dyDescent="0.2">
      <c r="A35" s="111" t="s">
        <v>567</v>
      </c>
      <c r="B35" s="103" t="s">
        <v>568</v>
      </c>
      <c r="C35" s="110">
        <v>0</v>
      </c>
    </row>
    <row r="36" spans="1:5" x14ac:dyDescent="0.2">
      <c r="A36" s="95"/>
      <c r="B36" s="98"/>
      <c r="C36" s="99"/>
    </row>
    <row r="37" spans="1:5" x14ac:dyDescent="0.2">
      <c r="A37" s="100" t="s">
        <v>644</v>
      </c>
      <c r="B37" s="71"/>
      <c r="C37" s="72">
        <f>C5-C7+C30</f>
        <v>7656141.1500000004</v>
      </c>
    </row>
    <row r="38" spans="1:5" x14ac:dyDescent="0.2">
      <c r="E38" s="158"/>
    </row>
    <row r="39" spans="1:5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22" workbookViewId="0">
      <selection activeCell="F49" sqref="F49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lnstituto Municipal de la Juventud de León Guanajuato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3" t="s">
        <v>569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31 de Marzo del 2023</v>
      </c>
      <c r="B3" s="179"/>
      <c r="C3" s="179"/>
      <c r="D3" s="179"/>
      <c r="E3" s="179"/>
      <c r="F3" s="179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605</v>
      </c>
    </row>
    <row r="36" spans="1:7" x14ac:dyDescent="0.2">
      <c r="A36" s="47">
        <v>8110</v>
      </c>
      <c r="B36" s="47" t="s">
        <v>606</v>
      </c>
      <c r="C36" s="52">
        <v>0</v>
      </c>
      <c r="D36" s="52">
        <v>43284453</v>
      </c>
      <c r="E36" s="52">
        <v>0</v>
      </c>
      <c r="F36" s="52">
        <v>43284453</v>
      </c>
    </row>
    <row r="37" spans="1:7" x14ac:dyDescent="0.2">
      <c r="A37" s="47">
        <v>8120</v>
      </c>
      <c r="B37" s="47" t="s">
        <v>607</v>
      </c>
      <c r="C37" s="52">
        <v>0</v>
      </c>
      <c r="D37" s="52">
        <v>11470275.279999999</v>
      </c>
      <c r="E37" s="52">
        <v>43284453</v>
      </c>
      <c r="F37" s="52">
        <v>-31814177.719999999</v>
      </c>
    </row>
    <row r="38" spans="1:7" x14ac:dyDescent="0.2">
      <c r="A38" s="47">
        <v>8130</v>
      </c>
      <c r="B38" s="47" t="s">
        <v>608</v>
      </c>
      <c r="C38" s="52">
        <v>0</v>
      </c>
      <c r="D38" s="52">
        <v>0</v>
      </c>
      <c r="E38" s="52">
        <v>0</v>
      </c>
      <c r="F38" s="52">
        <v>0</v>
      </c>
    </row>
    <row r="39" spans="1:7" x14ac:dyDescent="0.2">
      <c r="A39" s="47">
        <v>8140</v>
      </c>
      <c r="B39" s="47" t="s">
        <v>609</v>
      </c>
      <c r="C39" s="52">
        <v>0</v>
      </c>
      <c r="D39" s="52">
        <v>11470275.279999999</v>
      </c>
      <c r="E39" s="52">
        <v>11470275.279999999</v>
      </c>
      <c r="F39" s="52">
        <v>0</v>
      </c>
    </row>
    <row r="40" spans="1:7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11470275.279999999</v>
      </c>
      <c r="F40" s="52">
        <v>-11470275.279999999</v>
      </c>
    </row>
    <row r="41" spans="1:7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43284453</v>
      </c>
      <c r="F41" s="52">
        <v>-43284453</v>
      </c>
    </row>
    <row r="42" spans="1:7" x14ac:dyDescent="0.2">
      <c r="A42" s="47">
        <v>8220</v>
      </c>
      <c r="B42" s="47" t="s">
        <v>612</v>
      </c>
      <c r="C42" s="52">
        <v>0</v>
      </c>
      <c r="D42" s="52">
        <v>43284453</v>
      </c>
      <c r="E42" s="52">
        <v>7260090.1500000004</v>
      </c>
      <c r="F42" s="52">
        <v>36024362.850000001</v>
      </c>
    </row>
    <row r="43" spans="1:7" x14ac:dyDescent="0.2">
      <c r="A43" s="47">
        <v>8230</v>
      </c>
      <c r="B43" s="47" t="s">
        <v>613</v>
      </c>
      <c r="C43" s="52">
        <v>0</v>
      </c>
      <c r="D43" s="52">
        <v>0</v>
      </c>
      <c r="E43" s="52">
        <v>0</v>
      </c>
      <c r="F43" s="52">
        <v>0</v>
      </c>
      <c r="G43" s="47" t="s">
        <v>647</v>
      </c>
    </row>
    <row r="44" spans="1:7" x14ac:dyDescent="0.2">
      <c r="A44" s="47">
        <v>8240</v>
      </c>
      <c r="B44" s="47" t="s">
        <v>614</v>
      </c>
      <c r="C44" s="52">
        <v>0</v>
      </c>
      <c r="D44" s="52">
        <v>7260090.1500000004</v>
      </c>
      <c r="E44" s="52">
        <v>7260090.1500000004</v>
      </c>
      <c r="F44" s="52">
        <v>0</v>
      </c>
    </row>
    <row r="45" spans="1:7" x14ac:dyDescent="0.2">
      <c r="A45" s="47">
        <v>8250</v>
      </c>
      <c r="B45" s="47" t="s">
        <v>615</v>
      </c>
      <c r="C45" s="52">
        <v>0</v>
      </c>
      <c r="D45" s="52">
        <v>7260090.1500000004</v>
      </c>
      <c r="E45" s="52">
        <v>7260090.1500000004</v>
      </c>
      <c r="F45" s="52">
        <v>0</v>
      </c>
    </row>
    <row r="46" spans="1:7" x14ac:dyDescent="0.2">
      <c r="A46" s="47">
        <v>8260</v>
      </c>
      <c r="B46" s="47" t="s">
        <v>616</v>
      </c>
      <c r="C46" s="52">
        <v>0</v>
      </c>
      <c r="D46" s="52">
        <v>7260090.1500000004</v>
      </c>
      <c r="E46" s="52">
        <v>6995862.1500000004</v>
      </c>
      <c r="F46" s="52">
        <v>264228</v>
      </c>
    </row>
    <row r="47" spans="1:7" x14ac:dyDescent="0.2">
      <c r="A47" s="47">
        <v>8270</v>
      </c>
      <c r="B47" s="47" t="s">
        <v>617</v>
      </c>
      <c r="C47" s="52">
        <v>0</v>
      </c>
      <c r="D47" s="52">
        <v>6995862.1500000004</v>
      </c>
      <c r="E47" s="52">
        <v>0</v>
      </c>
      <c r="F47" s="52">
        <v>6995862.1500000004</v>
      </c>
      <c r="G47" s="47" t="s">
        <v>647</v>
      </c>
    </row>
    <row r="48" spans="1:7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0" t="s">
        <v>620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1" t="s">
        <v>623</v>
      </c>
      <c r="C10" s="181"/>
      <c r="D10" s="181"/>
      <c r="E10" s="181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1" t="s">
        <v>627</v>
      </c>
      <c r="C12" s="181"/>
      <c r="D12" s="181"/>
      <c r="E12" s="181"/>
    </row>
    <row r="13" spans="1:8" s="6" customFormat="1" ht="26.1" customHeight="1" x14ac:dyDescent="0.2">
      <c r="A13" s="118" t="s">
        <v>628</v>
      </c>
      <c r="B13" s="181" t="s">
        <v>629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143" zoomScaleNormal="100" workbookViewId="0">
      <selection activeCell="H145" sqref="H14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lnstituto Municipal de la Juventud de León Guanajuato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0" t="s">
        <v>64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01 de Enero al 31 de Marzo del 2023</v>
      </c>
      <c r="B3" s="161"/>
      <c r="C3" s="161"/>
      <c r="D3" s="161"/>
      <c r="E3" s="161"/>
      <c r="F3" s="161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4014.92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8065868.6699999999</v>
      </c>
      <c r="D62" s="42">
        <v>-355393.71</v>
      </c>
      <c r="E62" s="42">
        <v>-5062514.51</v>
      </c>
    </row>
    <row r="63" spans="1:8" x14ac:dyDescent="0.2">
      <c r="A63" s="40">
        <v>1241</v>
      </c>
      <c r="B63" s="38" t="s">
        <v>129</v>
      </c>
      <c r="C63" s="42">
        <v>4682240.4800000004</v>
      </c>
      <c r="D63" s="42">
        <v>-197708.88</v>
      </c>
      <c r="E63" s="42">
        <v>-2617703.36</v>
      </c>
    </row>
    <row r="64" spans="1:8" x14ac:dyDescent="0.2">
      <c r="A64" s="40">
        <v>1242</v>
      </c>
      <c r="B64" s="38" t="s">
        <v>130</v>
      </c>
      <c r="C64" s="42">
        <v>283661.11</v>
      </c>
      <c r="D64" s="42">
        <v>-8478.5400000000009</v>
      </c>
      <c r="E64" s="42">
        <v>-240356.1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2868314.13</v>
      </c>
      <c r="D66" s="42">
        <v>-143415.72</v>
      </c>
      <c r="E66" s="42">
        <v>-2128026.21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231652.95</v>
      </c>
      <c r="D68" s="42">
        <v>-5790.57</v>
      </c>
      <c r="E68" s="42">
        <v>-76428.84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2364857.71</v>
      </c>
      <c r="D74" s="42">
        <v>-47902.29</v>
      </c>
      <c r="E74" s="42">
        <v>-2351126.16</v>
      </c>
    </row>
    <row r="75" spans="1:8" x14ac:dyDescent="0.2">
      <c r="A75" s="40">
        <v>1251</v>
      </c>
      <c r="B75" s="38" t="s">
        <v>141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2364857.71</v>
      </c>
      <c r="D78" s="42">
        <v>-47902.29</v>
      </c>
      <c r="E78" s="42">
        <v>-2351126.16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913026.89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185326.11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38982.370000000003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688718.41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218"/>
  <sheetViews>
    <sheetView zoomScaleNormal="100" workbookViewId="0">
      <selection activeCell="G222" sqref="G22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6" width="9.140625" style="38"/>
    <col min="7" max="7" width="10" style="38" bestFit="1" customWidth="1"/>
    <col min="8" max="16384" width="9.140625" style="38"/>
  </cols>
  <sheetData>
    <row r="1" spans="1:5" s="44" customFormat="1" ht="18.95" customHeight="1" x14ac:dyDescent="0.25">
      <c r="A1" s="162" t="str">
        <f>ESF!A1</f>
        <v>lnstituto Municipal de la Juventud de León Guanajuato</v>
      </c>
      <c r="B1" s="162"/>
      <c r="C1" s="162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2" t="s">
        <v>250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01 de Enero al 31 de Marzo del 2023</v>
      </c>
      <c r="B3" s="162"/>
      <c r="C3" s="162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43904.28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43904.28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43904.28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11426371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11426371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11426371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7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7" x14ac:dyDescent="0.2">
      <c r="A98" s="68">
        <v>5000</v>
      </c>
      <c r="B98" s="66" t="s">
        <v>44</v>
      </c>
      <c r="C98" s="69">
        <v>7656141.1500000004</v>
      </c>
      <c r="D98" s="70">
        <f t="shared" ref="D98:D105" si="0">IFERROR(C98/C98,"")</f>
        <v>1</v>
      </c>
      <c r="E98" s="66"/>
    </row>
    <row r="99" spans="1:7" x14ac:dyDescent="0.2">
      <c r="A99" s="68">
        <v>5100</v>
      </c>
      <c r="B99" s="66" t="s">
        <v>332</v>
      </c>
      <c r="C99" s="69">
        <v>7252845.1500000004</v>
      </c>
      <c r="D99" s="70">
        <f t="shared" si="0"/>
        <v>1</v>
      </c>
      <c r="E99" s="66"/>
    </row>
    <row r="100" spans="1:7" x14ac:dyDescent="0.2">
      <c r="A100" s="68">
        <v>5110</v>
      </c>
      <c r="B100" s="66" t="s">
        <v>333</v>
      </c>
      <c r="C100" s="69">
        <v>6080404.0300000003</v>
      </c>
      <c r="D100" s="70">
        <f t="shared" si="0"/>
        <v>1</v>
      </c>
      <c r="E100" s="66"/>
    </row>
    <row r="101" spans="1:7" x14ac:dyDescent="0.2">
      <c r="A101" s="68">
        <v>5111</v>
      </c>
      <c r="B101" s="66" t="s">
        <v>334</v>
      </c>
      <c r="C101" s="69">
        <v>3971647.62</v>
      </c>
      <c r="D101" s="70">
        <f t="shared" si="0"/>
        <v>1</v>
      </c>
      <c r="E101" s="66"/>
    </row>
    <row r="102" spans="1:7" x14ac:dyDescent="0.2">
      <c r="A102" s="68">
        <v>5112</v>
      </c>
      <c r="B102" s="66" t="s">
        <v>335</v>
      </c>
      <c r="C102" s="69">
        <v>0</v>
      </c>
      <c r="D102" s="70" t="str">
        <f t="shared" si="0"/>
        <v/>
      </c>
      <c r="E102" s="66"/>
    </row>
    <row r="103" spans="1:7" x14ac:dyDescent="0.2">
      <c r="A103" s="68">
        <v>5113</v>
      </c>
      <c r="B103" s="66" t="s">
        <v>336</v>
      </c>
      <c r="C103" s="69">
        <v>206192.7</v>
      </c>
      <c r="D103" s="70">
        <f t="shared" si="0"/>
        <v>1</v>
      </c>
      <c r="E103" s="66"/>
    </row>
    <row r="104" spans="1:7" x14ac:dyDescent="0.2">
      <c r="A104" s="68">
        <v>5114</v>
      </c>
      <c r="B104" s="66" t="s">
        <v>337</v>
      </c>
      <c r="C104" s="69">
        <v>862815.1</v>
      </c>
      <c r="D104" s="70">
        <f t="shared" si="0"/>
        <v>1</v>
      </c>
      <c r="E104" s="66"/>
    </row>
    <row r="105" spans="1:7" x14ac:dyDescent="0.2">
      <c r="A105" s="68">
        <v>5115</v>
      </c>
      <c r="B105" s="66" t="s">
        <v>338</v>
      </c>
      <c r="C105" s="69">
        <v>1039748.61</v>
      </c>
      <c r="D105" s="70">
        <f t="shared" si="0"/>
        <v>1</v>
      </c>
      <c r="E105" s="66"/>
    </row>
    <row r="106" spans="1:7" x14ac:dyDescent="0.2">
      <c r="A106" s="68">
        <v>5116</v>
      </c>
      <c r="B106" s="66" t="s">
        <v>339</v>
      </c>
      <c r="C106" s="69">
        <v>0</v>
      </c>
      <c r="D106" s="70" t="str">
        <f t="shared" ref="D106:D162" si="1">IFERROR(C106/C106,"")</f>
        <v/>
      </c>
      <c r="E106" s="66"/>
    </row>
    <row r="107" spans="1:7" x14ac:dyDescent="0.2">
      <c r="A107" s="68">
        <v>5120</v>
      </c>
      <c r="B107" s="66" t="s">
        <v>340</v>
      </c>
      <c r="C107" s="69">
        <v>356409.28</v>
      </c>
      <c r="D107" s="70">
        <f t="shared" si="1"/>
        <v>1</v>
      </c>
      <c r="E107" s="66"/>
    </row>
    <row r="108" spans="1:7" x14ac:dyDescent="0.2">
      <c r="A108" s="68">
        <v>5121</v>
      </c>
      <c r="B108" s="66" t="s">
        <v>341</v>
      </c>
      <c r="C108" s="69">
        <v>150245.72</v>
      </c>
      <c r="D108" s="70">
        <f t="shared" si="1"/>
        <v>1</v>
      </c>
      <c r="E108" s="66"/>
      <c r="G108" s="42"/>
    </row>
    <row r="109" spans="1:7" x14ac:dyDescent="0.2">
      <c r="A109" s="68">
        <v>5122</v>
      </c>
      <c r="B109" s="66" t="s">
        <v>342</v>
      </c>
      <c r="C109" s="69">
        <v>0</v>
      </c>
      <c r="D109" s="70" t="str">
        <f t="shared" si="1"/>
        <v/>
      </c>
      <c r="E109" s="66"/>
      <c r="G109" s="42"/>
    </row>
    <row r="110" spans="1:7" x14ac:dyDescent="0.2">
      <c r="A110" s="68">
        <v>5123</v>
      </c>
      <c r="B110" s="66" t="s">
        <v>343</v>
      </c>
      <c r="C110" s="69">
        <v>0</v>
      </c>
      <c r="D110" s="70" t="str">
        <f t="shared" si="1"/>
        <v/>
      </c>
      <c r="E110" s="66"/>
    </row>
    <row r="111" spans="1:7" x14ac:dyDescent="0.2">
      <c r="A111" s="68">
        <v>5124</v>
      </c>
      <c r="B111" s="66" t="s">
        <v>344</v>
      </c>
      <c r="C111" s="69">
        <v>144014.68</v>
      </c>
      <c r="D111" s="70">
        <f t="shared" si="1"/>
        <v>1</v>
      </c>
      <c r="E111" s="66"/>
    </row>
    <row r="112" spans="1:7" x14ac:dyDescent="0.2">
      <c r="A112" s="68">
        <v>5125</v>
      </c>
      <c r="B112" s="66" t="s">
        <v>345</v>
      </c>
      <c r="C112" s="69">
        <v>0</v>
      </c>
      <c r="D112" s="70" t="str">
        <f t="shared" si="1"/>
        <v/>
      </c>
      <c r="E112" s="66"/>
      <c r="G112" s="42"/>
    </row>
    <row r="113" spans="1:7" x14ac:dyDescent="0.2">
      <c r="A113" s="68">
        <v>5126</v>
      </c>
      <c r="B113" s="66" t="s">
        <v>346</v>
      </c>
      <c r="C113" s="69">
        <v>56095.17</v>
      </c>
      <c r="D113" s="70">
        <f t="shared" si="1"/>
        <v>1</v>
      </c>
      <c r="E113" s="66"/>
      <c r="G113" s="42"/>
    </row>
    <row r="114" spans="1:7" x14ac:dyDescent="0.2">
      <c r="A114" s="68">
        <v>5127</v>
      </c>
      <c r="B114" s="66" t="s">
        <v>347</v>
      </c>
      <c r="C114" s="69">
        <v>0</v>
      </c>
      <c r="D114" s="70" t="str">
        <f t="shared" si="1"/>
        <v/>
      </c>
      <c r="E114" s="66"/>
    </row>
    <row r="115" spans="1:7" x14ac:dyDescent="0.2">
      <c r="A115" s="68">
        <v>5128</v>
      </c>
      <c r="B115" s="66" t="s">
        <v>348</v>
      </c>
      <c r="C115" s="69">
        <v>0</v>
      </c>
      <c r="D115" s="70" t="str">
        <f t="shared" si="1"/>
        <v/>
      </c>
      <c r="E115" s="66"/>
    </row>
    <row r="116" spans="1:7" x14ac:dyDescent="0.2">
      <c r="A116" s="68">
        <v>5129</v>
      </c>
      <c r="B116" s="66" t="s">
        <v>349</v>
      </c>
      <c r="C116" s="69">
        <v>6053.71</v>
      </c>
      <c r="D116" s="70">
        <f t="shared" si="1"/>
        <v>1</v>
      </c>
      <c r="E116" s="66"/>
    </row>
    <row r="117" spans="1:7" x14ac:dyDescent="0.2">
      <c r="A117" s="68">
        <v>5130</v>
      </c>
      <c r="B117" s="66" t="s">
        <v>350</v>
      </c>
      <c r="C117" s="69">
        <v>816031.84</v>
      </c>
      <c r="D117" s="70">
        <f t="shared" si="1"/>
        <v>1</v>
      </c>
      <c r="E117" s="66"/>
    </row>
    <row r="118" spans="1:7" x14ac:dyDescent="0.2">
      <c r="A118" s="68">
        <v>5131</v>
      </c>
      <c r="B118" s="66" t="s">
        <v>351</v>
      </c>
      <c r="C118" s="69">
        <v>75255.78</v>
      </c>
      <c r="D118" s="70">
        <f t="shared" si="1"/>
        <v>1</v>
      </c>
      <c r="E118" s="66"/>
    </row>
    <row r="119" spans="1:7" x14ac:dyDescent="0.2">
      <c r="A119" s="68">
        <v>5132</v>
      </c>
      <c r="B119" s="66" t="s">
        <v>352</v>
      </c>
      <c r="C119" s="69">
        <v>11781.4</v>
      </c>
      <c r="D119" s="70">
        <f t="shared" si="1"/>
        <v>1</v>
      </c>
      <c r="E119" s="66"/>
    </row>
    <row r="120" spans="1:7" x14ac:dyDescent="0.2">
      <c r="A120" s="68">
        <v>5133</v>
      </c>
      <c r="B120" s="66" t="s">
        <v>353</v>
      </c>
      <c r="C120" s="69">
        <v>329974.74</v>
      </c>
      <c r="D120" s="70">
        <f t="shared" si="1"/>
        <v>1</v>
      </c>
      <c r="E120" s="66"/>
    </row>
    <row r="121" spans="1:7" x14ac:dyDescent="0.2">
      <c r="A121" s="68">
        <v>5134</v>
      </c>
      <c r="B121" s="66" t="s">
        <v>354</v>
      </c>
      <c r="C121" s="69">
        <v>43384.57</v>
      </c>
      <c r="D121" s="70">
        <f t="shared" si="1"/>
        <v>1</v>
      </c>
      <c r="E121" s="66"/>
    </row>
    <row r="122" spans="1:7" x14ac:dyDescent="0.2">
      <c r="A122" s="68">
        <v>5135</v>
      </c>
      <c r="B122" s="66" t="s">
        <v>355</v>
      </c>
      <c r="C122" s="69">
        <v>96143.9</v>
      </c>
      <c r="D122" s="70">
        <f t="shared" si="1"/>
        <v>1</v>
      </c>
      <c r="E122" s="66"/>
    </row>
    <row r="123" spans="1:7" x14ac:dyDescent="0.2">
      <c r="A123" s="68">
        <v>5136</v>
      </c>
      <c r="B123" s="66" t="s">
        <v>356</v>
      </c>
      <c r="C123" s="69">
        <v>0</v>
      </c>
      <c r="D123" s="70" t="str">
        <f t="shared" si="1"/>
        <v/>
      </c>
      <c r="E123" s="66"/>
    </row>
    <row r="124" spans="1:7" x14ac:dyDescent="0.2">
      <c r="A124" s="68">
        <v>5137</v>
      </c>
      <c r="B124" s="66" t="s">
        <v>357</v>
      </c>
      <c r="C124" s="69">
        <v>9336.77</v>
      </c>
      <c r="D124" s="70">
        <f t="shared" si="1"/>
        <v>1</v>
      </c>
      <c r="E124" s="66"/>
    </row>
    <row r="125" spans="1:7" x14ac:dyDescent="0.2">
      <c r="A125" s="68">
        <v>5138</v>
      </c>
      <c r="B125" s="66" t="s">
        <v>358</v>
      </c>
      <c r="C125" s="69">
        <v>107422.68</v>
      </c>
      <c r="D125" s="70">
        <f t="shared" si="1"/>
        <v>1</v>
      </c>
      <c r="E125" s="66"/>
    </row>
    <row r="126" spans="1:7" x14ac:dyDescent="0.2">
      <c r="A126" s="68">
        <v>5139</v>
      </c>
      <c r="B126" s="66" t="s">
        <v>359</v>
      </c>
      <c r="C126" s="69">
        <v>142732</v>
      </c>
      <c r="D126" s="70">
        <f t="shared" si="1"/>
        <v>1</v>
      </c>
      <c r="E126" s="66"/>
    </row>
    <row r="127" spans="1:7" x14ac:dyDescent="0.2">
      <c r="A127" s="68">
        <v>5200</v>
      </c>
      <c r="B127" s="66" t="s">
        <v>360</v>
      </c>
      <c r="C127" s="69">
        <v>0</v>
      </c>
      <c r="D127" s="70" t="str">
        <f t="shared" si="1"/>
        <v/>
      </c>
      <c r="E127" s="66"/>
    </row>
    <row r="128" spans="1:7" x14ac:dyDescent="0.2">
      <c r="A128" s="68">
        <v>5210</v>
      </c>
      <c r="B128" s="66" t="s">
        <v>361</v>
      </c>
      <c r="C128" s="69">
        <v>0</v>
      </c>
      <c r="D128" s="70" t="str">
        <f t="shared" si="1"/>
        <v/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 t="str">
        <f t="shared" si="1"/>
        <v/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 t="str">
        <f t="shared" si="1"/>
        <v/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 t="str">
        <f t="shared" si="1"/>
        <v/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 t="str">
        <f t="shared" si="1"/>
        <v/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 t="str">
        <f t="shared" si="1"/>
        <v/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 t="str">
        <f t="shared" si="1"/>
        <v/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 t="str">
        <f t="shared" si="1"/>
        <v/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 t="str">
        <f t="shared" si="1"/>
        <v/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 t="str">
        <f t="shared" si="1"/>
        <v/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 t="str">
        <f t="shared" si="1"/>
        <v/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 t="str">
        <f t="shared" si="1"/>
        <v/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 t="str">
        <f t="shared" si="1"/>
        <v/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 t="str">
        <f t="shared" si="1"/>
        <v/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 t="str">
        <f t="shared" si="1"/>
        <v/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 t="str">
        <f t="shared" si="1"/>
        <v/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 t="str">
        <f t="shared" si="1"/>
        <v/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 t="str">
        <f t="shared" si="1"/>
        <v/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 t="str">
        <f t="shared" si="1"/>
        <v/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 t="str">
        <f t="shared" si="1"/>
        <v/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 t="str">
        <f t="shared" si="1"/>
        <v/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 t="str">
        <f t="shared" si="1"/>
        <v/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 t="str">
        <f t="shared" si="1"/>
        <v/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 t="str">
        <f t="shared" si="1"/>
        <v/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 t="str">
        <f t="shared" si="1"/>
        <v/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 t="str">
        <f t="shared" si="1"/>
        <v/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 t="str">
        <f t="shared" si="1"/>
        <v/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 t="str">
        <f t="shared" si="1"/>
        <v/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 t="str">
        <f t="shared" si="1"/>
        <v/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 t="str">
        <f t="shared" si="1"/>
        <v/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 t="str">
        <f t="shared" si="1"/>
        <v/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 t="str">
        <f t="shared" si="1"/>
        <v/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 t="str">
        <f t="shared" si="1"/>
        <v/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 t="str">
        <f t="shared" si="1"/>
        <v/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 t="str">
        <f t="shared" si="1"/>
        <v/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 t="str">
        <f t="shared" ref="D163:D216" si="2">IFERROR(C163/C163,"")</f>
        <v/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 t="str">
        <f t="shared" si="2"/>
        <v/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 t="str">
        <f t="shared" si="2"/>
        <v/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 t="str">
        <f t="shared" si="2"/>
        <v/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 t="str">
        <f t="shared" si="2"/>
        <v/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 t="str">
        <f t="shared" si="2"/>
        <v/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 t="str">
        <f t="shared" si="2"/>
        <v/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 t="str">
        <f t="shared" si="2"/>
        <v/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 t="str">
        <f t="shared" si="2"/>
        <v/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 t="str">
        <f t="shared" si="2"/>
        <v/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 t="str">
        <f t="shared" si="2"/>
        <v/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 t="str">
        <f t="shared" si="2"/>
        <v/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 t="str">
        <f t="shared" si="2"/>
        <v/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 t="str">
        <f t="shared" si="2"/>
        <v/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 t="str">
        <f t="shared" si="2"/>
        <v/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 t="str">
        <f t="shared" si="2"/>
        <v/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 t="str">
        <f t="shared" si="2"/>
        <v/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 t="str">
        <f t="shared" si="2"/>
        <v/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 t="str">
        <f t="shared" si="2"/>
        <v/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 t="str">
        <f t="shared" si="2"/>
        <v/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 t="str">
        <f t="shared" si="2"/>
        <v/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 t="str">
        <f t="shared" si="2"/>
        <v/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70" t="str">
        <f t="shared" si="2"/>
        <v/>
      </c>
      <c r="E185" s="66"/>
    </row>
    <row r="186" spans="1:5" x14ac:dyDescent="0.2">
      <c r="A186" s="68">
        <v>5510</v>
      </c>
      <c r="B186" s="66" t="s">
        <v>413</v>
      </c>
      <c r="C186" s="69">
        <v>403296</v>
      </c>
      <c r="D186" s="70">
        <f t="shared" si="2"/>
        <v>1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 t="str">
        <f t="shared" si="2"/>
        <v/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 t="str">
        <f t="shared" si="2"/>
        <v/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 t="str">
        <f t="shared" si="2"/>
        <v/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 t="str">
        <f t="shared" si="2"/>
        <v/>
      </c>
      <c r="E190" s="66"/>
    </row>
    <row r="191" spans="1:5" x14ac:dyDescent="0.2">
      <c r="A191" s="68">
        <v>5515</v>
      </c>
      <c r="B191" s="66" t="s">
        <v>418</v>
      </c>
      <c r="C191" s="69">
        <v>355393.71</v>
      </c>
      <c r="D191" s="70">
        <f t="shared" si="2"/>
        <v>1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 t="str">
        <f t="shared" si="2"/>
        <v/>
      </c>
      <c r="E192" s="66"/>
    </row>
    <row r="193" spans="1:5" x14ac:dyDescent="0.2">
      <c r="A193" s="68">
        <v>5517</v>
      </c>
      <c r="B193" s="66" t="s">
        <v>420</v>
      </c>
      <c r="C193" s="69">
        <v>47902.29</v>
      </c>
      <c r="D193" s="70">
        <f t="shared" si="2"/>
        <v>1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tr">
        <f t="shared" si="2"/>
        <v/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 t="str">
        <f t="shared" si="2"/>
        <v/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tr">
        <f t="shared" si="2"/>
        <v/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tr">
        <f t="shared" si="2"/>
        <v/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 t="str">
        <f t="shared" si="2"/>
        <v/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 t="str">
        <f t="shared" si="2"/>
        <v/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 t="str">
        <f t="shared" si="2"/>
        <v/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tr">
        <f t="shared" si="2"/>
        <v/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tr">
        <f t="shared" si="2"/>
        <v/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tr">
        <f t="shared" si="2"/>
        <v/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 t="str">
        <f t="shared" si="2"/>
        <v/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 t="str">
        <f t="shared" si="2"/>
        <v/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 t="str">
        <f t="shared" si="2"/>
        <v/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 t="str">
        <f t="shared" si="2"/>
        <v/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 t="str">
        <f t="shared" si="2"/>
        <v/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 t="str">
        <f t="shared" si="2"/>
        <v/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 t="str">
        <f t="shared" si="2"/>
        <v/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 t="str">
        <f t="shared" si="2"/>
        <v/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 t="str">
        <f t="shared" si="2"/>
        <v/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 t="str">
        <f t="shared" si="2"/>
        <v/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 t="str">
        <f t="shared" si="2"/>
        <v/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 t="str">
        <f t="shared" si="2"/>
        <v/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 t="str">
        <f t="shared" si="2"/>
        <v/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topLeftCell="A6" workbookViewId="0">
      <selection activeCell="C35" sqref="C3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3" t="str">
        <f>ESF!A1</f>
        <v>lnstituto Municipal de la Juventud de León Guanajuato</v>
      </c>
      <c r="B1" s="163"/>
      <c r="C1" s="163"/>
      <c r="D1" s="45" t="s">
        <v>0</v>
      </c>
      <c r="E1" s="46">
        <f>'Notas a los Edos Financieros'!D1</f>
        <v>2023</v>
      </c>
    </row>
    <row r="2" spans="1:5" ht="18.95" customHeight="1" x14ac:dyDescent="0.2">
      <c r="A2" s="163" t="s">
        <v>448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31 de Marzo del 2023</v>
      </c>
      <c r="B3" s="163"/>
      <c r="C3" s="163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3814134.13</v>
      </c>
    </row>
    <row r="15" spans="1:5" x14ac:dyDescent="0.2">
      <c r="A15" s="51">
        <v>3220</v>
      </c>
      <c r="B15" s="47" t="s">
        <v>455</v>
      </c>
      <c r="C15" s="52">
        <v>4456118.6399999997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57167.74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57167.74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topLeftCell="A97" workbookViewId="0">
      <selection activeCell="F61" sqref="F6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6" width="13.140625" style="47" bestFit="1" customWidth="1"/>
    <col min="7" max="16384" width="9.140625" style="47"/>
  </cols>
  <sheetData>
    <row r="1" spans="1:5" s="53" customFormat="1" ht="18.95" customHeight="1" x14ac:dyDescent="0.25">
      <c r="A1" s="163" t="str">
        <f>ESF!A1</f>
        <v>lnstituto Municipal de la Juventud de León Guanajuato</v>
      </c>
      <c r="B1" s="163"/>
      <c r="C1" s="163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3" t="s">
        <v>471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01 de Enero al 31 de Marzo del 2023</v>
      </c>
      <c r="B3" s="163"/>
      <c r="C3" s="163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6219346.7699999996</v>
      </c>
      <c r="D9" s="52">
        <v>7150394.4800000004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f>+SUM(C8:C14)</f>
        <v>6219346.7699999996</v>
      </c>
      <c r="D15" s="120">
        <f>+SUM(D8:D14)</f>
        <v>7150394.4800000004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f>+SUM(C29:C36)</f>
        <v>7245</v>
      </c>
      <c r="D28" s="120">
        <v>0</v>
      </c>
    </row>
    <row r="29" spans="1:4" x14ac:dyDescent="0.2">
      <c r="A29" s="51">
        <v>1241</v>
      </c>
      <c r="B29" s="47" t="s">
        <v>129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130</v>
      </c>
      <c r="C30" s="52">
        <v>7245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7245</v>
      </c>
      <c r="D43" s="120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403296</v>
      </c>
      <c r="D61" s="120">
        <v>2089257.38</v>
      </c>
      <c r="F61" s="157"/>
    </row>
    <row r="62" spans="1:6" ht="9.9499999999999993" customHeight="1" x14ac:dyDescent="0.25">
      <c r="A62" s="58">
        <v>5510</v>
      </c>
      <c r="B62" s="59" t="s">
        <v>413</v>
      </c>
      <c r="C62" s="120">
        <v>403296</v>
      </c>
      <c r="D62" s="120">
        <v>2089257.38</v>
      </c>
      <c r="F62" s="157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355393.71</v>
      </c>
      <c r="D67" s="52">
        <v>1547538.12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47902.29</v>
      </c>
      <c r="D69" s="52">
        <v>541719.26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dcterms:created xsi:type="dcterms:W3CDTF">2012-12-11T20:36:24Z</dcterms:created>
  <dcterms:modified xsi:type="dcterms:W3CDTF">2023-04-25T15:18:46Z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