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IMJU 2023\CUENTA PUBLICA\1ER TRIMESTRE 2023\CD ENVIADO\"/>
    </mc:Choice>
  </mc:AlternateContent>
  <xr:revisionPtr revIDLastSave="0" documentId="13_ncr:1_{81F0BEBB-CE07-4362-B758-2D8C97F7D54F}" xr6:coauthVersionLast="47" xr6:coauthVersionMax="47" xr10:uidLastSave="{00000000-0000-0000-0000-000000000000}"/>
  <bookViews>
    <workbookView xWindow="390" yWindow="390" windowWidth="15375" windowHeight="7875" xr2:uid="{00000000-000D-0000-FFFF-FFFF00000000}"/>
  </bookViews>
  <sheets>
    <sheet name="EAA" sheetId="1" r:id="rId1"/>
  </sheets>
  <definedNames>
    <definedName name="_xlnm._FilterDatabase" localSheetId="0" hidden="1">EAA!$A$2:$F$21</definedName>
    <definedName name="_xlnm.Print_Area" localSheetId="0">EAA!$A$1:$F$33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8" i="1" l="1"/>
  <c r="E16" i="1"/>
  <c r="E5" i="1"/>
  <c r="F5" i="1"/>
  <c r="B12" i="1"/>
  <c r="B4" i="1"/>
  <c r="B3" i="1" l="1"/>
  <c r="F21" i="1"/>
  <c r="E21" i="1"/>
  <c r="F20" i="1"/>
  <c r="E20" i="1"/>
  <c r="F19" i="1"/>
  <c r="E19" i="1"/>
  <c r="F18" i="1"/>
  <c r="F17" i="1"/>
  <c r="E17" i="1"/>
  <c r="F16" i="1"/>
  <c r="F15" i="1"/>
  <c r="E15" i="1"/>
  <c r="F14" i="1"/>
  <c r="E14" i="1"/>
  <c r="F13" i="1"/>
  <c r="E13" i="1"/>
  <c r="D12" i="1"/>
  <c r="C12" i="1"/>
  <c r="F11" i="1"/>
  <c r="E11" i="1"/>
  <c r="F10" i="1"/>
  <c r="E10" i="1"/>
  <c r="F9" i="1"/>
  <c r="E9" i="1"/>
  <c r="F8" i="1"/>
  <c r="E8" i="1"/>
  <c r="F7" i="1"/>
  <c r="E7" i="1"/>
  <c r="F6" i="1"/>
  <c r="E6" i="1"/>
  <c r="D4" i="1"/>
  <c r="C4" i="1"/>
  <c r="E4" i="1" l="1"/>
  <c r="F4" i="1"/>
  <c r="D3" i="1"/>
  <c r="F12" i="1"/>
  <c r="F3" i="1" s="1"/>
  <c r="E12" i="1"/>
  <c r="E3" i="1" s="1"/>
  <c r="C3" i="1"/>
</calcChain>
</file>

<file path=xl/sharedStrings.xml><?xml version="1.0" encoding="utf-8"?>
<sst xmlns="http://schemas.openxmlformats.org/spreadsheetml/2006/main" count="27" uniqueCount="27">
  <si>
    <t>ACTIVO</t>
  </si>
  <si>
    <t>Inventarios</t>
  </si>
  <si>
    <t>Almacenes</t>
  </si>
  <si>
    <t>Concepto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</si>
  <si>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</si>
  <si>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</si>
  <si>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</si>
  <si>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</si>
  <si>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</si>
  <si>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</si>
  <si>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</si>
  <si>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</si>
  <si>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</si>
  <si>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</si>
  <si>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</si>
  <si>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</si>
  <si>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</si>
  <si>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</si>
  <si>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</si>
  <si>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</si>
  <si>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</si>
  <si>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Cargos del Periodo</t>
  </si>
  <si>
    <t>Abonos del Periodo</t>
  </si>
  <si>
    <t>Saldo Final</t>
  </si>
  <si>
    <t>Bajo protesta de decir verdad declaramos que los Estados Financieros y sus notas, son razonablemente correctos y son responsabilidad del emisor.</t>
  </si>
  <si>
    <t>Variación del Periodo</t>
  </si>
  <si>
    <t>Instituto Municipal de la Juventud de León Guanajuato
Estado Analítico del Activo
Del 01 de Enero al 31 de Marzo del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</si>
</sst>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6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165" fontId="6" fillId="0" borderId="0" applyFont="0" applyFill="0" applyBorder="0" applyAlignment="0" applyProtection="0"/>
  </cellStyleXfs>
  <cellXfs count="18">
    <xf numFmtId="0" fontId="0" fillId="0" borderId="0" xfId="0"/>
    <xf numFmtId="0" fontId="0" fillId="0" borderId="0" xfId="0" applyProtection="1">
      <protection locked="0"/>
    </xf>
    <xf numFmtId="0" fontId="1" fillId="0" borderId="0" xfId="8" applyAlignment="1" applyProtection="1">
      <alignment horizontal="left" vertical="top" indent="1"/>
      <protection locked="0"/>
    </xf>
    <xf numFmtId="0" fontId="2" fillId="2" borderId="4" xfId="8" applyFont="1" applyFill="1" applyBorder="1" applyAlignment="1">
      <alignment horizontal="center" vertical="center" wrapText="1"/>
    </xf>
    <xf numFmtId="4" fontId="2" fillId="2" borderId="4" xfId="8" applyNumberFormat="1" applyFont="1" applyFill="1" applyBorder="1" applyAlignment="1">
      <alignment horizontal="center" vertical="center" wrapText="1"/>
    </xf>
    <xf numFmtId="0" fontId="2" fillId="0" borderId="4" xfId="8" applyFont="1" applyBorder="1" applyAlignment="1">
      <alignment horizontal="left" vertical="top" indent="1"/>
    </xf>
    <xf numFmtId="0" fontId="2" fillId="0" borderId="4" xfId="8" applyFont="1" applyBorder="1" applyAlignment="1">
      <alignment horizontal="left" vertical="top" indent="2"/>
    </xf>
    <xf numFmtId="0" fontId="3" fillId="0" borderId="4" xfId="8" applyFont="1" applyBorder="1" applyAlignment="1">
      <alignment horizontal="left" vertical="top" indent="2"/>
    </xf>
    <xf numFmtId="165" fontId="2" fillId="0" borderId="4" xfId="16" applyFont="1" applyFill="1" applyBorder="1" applyAlignment="1" applyProtection="1">
      <alignment vertical="top" wrapText="1"/>
      <protection locked="0"/>
    </xf>
    <xf numFmtId="165" fontId="3" fillId="0" borderId="4" xfId="16" applyFont="1" applyFill="1" applyBorder="1" applyAlignment="1" applyProtection="1">
      <alignment vertical="top" wrapText="1"/>
      <protection locked="0"/>
    </xf>
    <xf numFmtId="165" fontId="3" fillId="0" borderId="4" xfId="16" applyFont="1" applyFill="1" applyBorder="1" applyAlignment="1" applyProtection="1">
      <alignment wrapText="1"/>
      <protection locked="0"/>
    </xf>
    <xf numFmtId="0" fontId="3" fillId="0" borderId="0" xfId="8" applyFont="1" applyAlignment="1" applyProtection="1">
      <alignment horizontal="right" vertical="top"/>
      <protection locked="0"/>
    </xf>
    <xf numFmtId="165" fontId="3" fillId="0" borderId="0" xfId="8" applyNumberFormat="1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/>
      <protection locked="0"/>
    </xf>
    <xf numFmtId="165" fontId="0" fillId="0" borderId="0" xfId="0" applyNumberFormat="1" applyProtection="1"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</cellXfs>
  <cellStyles count="17">
    <cellStyle name="Euro" xfId="1" xr:uid="{00000000-0005-0000-0000-000000000000}"/>
    <cellStyle name="Millares" xfId="16" builtinId="3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27</xdr:row>
      <xdr:rowOff>47625</xdr:rowOff>
    </xdr:from>
    <xdr:to>
      <xdr:col>0</xdr:col>
      <xdr:colOff>2096770</xdr:colOff>
      <xdr:row>31</xdr:row>
      <xdr:rowOff>76200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C0236FB-A467-4259-B2D4-982E1DAB515F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210050"/>
          <a:ext cx="2096770" cy="600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3438525</xdr:colOff>
      <xdr:row>27</xdr:row>
      <xdr:rowOff>95250</xdr:rowOff>
    </xdr:from>
    <xdr:to>
      <xdr:col>2</xdr:col>
      <xdr:colOff>564515</xdr:colOff>
      <xdr:row>31</xdr:row>
      <xdr:rowOff>76835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2ECD0058-CC78-4AEC-89FE-D3FA565A4185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38525" y="4257675"/>
          <a:ext cx="2078990" cy="55308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323850</xdr:colOff>
      <xdr:row>27</xdr:row>
      <xdr:rowOff>66675</xdr:rowOff>
    </xdr:from>
    <xdr:to>
      <xdr:col>5</xdr:col>
      <xdr:colOff>883920</xdr:colOff>
      <xdr:row>31</xdr:row>
      <xdr:rowOff>141605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3A45610-8357-464C-88DD-8164621593BD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475" y="4229100"/>
          <a:ext cx="2941320" cy="64643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3"/>
  <sheetViews>
    <sheetView tabSelected="1" zoomScaleNormal="100" workbookViewId="0">
      <selection activeCell="A3" sqref="A3"/>
    </sheetView>
  </sheetViews>
  <sheetFormatPr baseColWidth="10" defaultColWidth="12" defaultRowHeight="11.25" x14ac:dyDescent="0.2"/>
  <cols>
    <col min="1" max="1" width="65.83203125" style="1" customWidth="1"/>
    <col min="2" max="6" width="20.83203125" style="1" customWidth="1"/>
    <col min="7" max="16" width="12" style="1"/>
    <col min="17" max="17" width="13" style="1" bestFit="1" customWidth="1"/>
    <col min="18" max="16384" width="12" style="1"/>
  </cols>
  <sheetData>
    <row r="1" spans="1:18" ht="45" customHeight="1" x14ac:dyDescent="0.2">
      <c r="A1" s="15" t="s">
        <v>26</v>
      </c>
      <c r="B1" s="16"/>
      <c r="C1" s="16"/>
      <c r="D1" s="16"/>
      <c r="E1" s="16"/>
      <c r="F1" s="17"/>
    </row>
    <row r="2" spans="1:18" x14ac:dyDescent="0.2">
      <c r="A2" s="3" t="s">
        <v>3</v>
      </c>
      <c r="B2" s="4" t="s">
        <v>20</v>
      </c>
      <c r="C2" s="4" t="s">
        <v>21</v>
      </c>
      <c r="D2" s="4" t="s">
        <v>22</v>
      </c>
      <c r="E2" s="4" t="s">
        <v>23</v>
      </c>
      <c r="F2" s="4" t="s">
        <v>25</v>
      </c>
    </row>
    <row r="3" spans="1:18" x14ac:dyDescent="0.2">
      <c r="A3" s="5" t="s">
        <v>0</v>
      </c>
      <c r="B3" s="8">
        <f>+B4+B12</f>
        <v>10564334.390000001</v>
      </c>
      <c r="C3" s="8">
        <f>+C4+C12</f>
        <v>23276706.619999997</v>
      </c>
      <c r="D3" s="8">
        <f>+D4+D12</f>
        <v>24600593.609999999</v>
      </c>
      <c r="E3" s="8">
        <f>+E4+E12</f>
        <v>9240447.4000000004</v>
      </c>
      <c r="F3" s="8">
        <f>+F4+F12</f>
        <v>-1323886.9900000002</v>
      </c>
      <c r="L3" s="14"/>
      <c r="M3" s="14"/>
      <c r="O3" s="14"/>
      <c r="P3" s="14"/>
      <c r="Q3" s="14"/>
      <c r="R3" s="14"/>
    </row>
    <row r="4" spans="1:18" x14ac:dyDescent="0.2">
      <c r="A4" s="6" t="s">
        <v>4</v>
      </c>
      <c r="B4" s="8">
        <f>+SUM(B5:B11)</f>
        <v>7151197.6800000006</v>
      </c>
      <c r="C4" s="8">
        <f>+SUM(C5:C11)</f>
        <v>23269461.619999997</v>
      </c>
      <c r="D4" s="8">
        <f>+SUM(D5:D11)</f>
        <v>24197297.609999999</v>
      </c>
      <c r="E4" s="8">
        <f>+SUM(E5:E11)</f>
        <v>6223361.6900000013</v>
      </c>
      <c r="F4" s="8">
        <f>+SUM(F5:F11)</f>
        <v>-927835.99000000022</v>
      </c>
      <c r="L4" s="14"/>
      <c r="M4" s="14"/>
      <c r="O4" s="14"/>
      <c r="P4" s="14"/>
    </row>
    <row r="5" spans="1:18" x14ac:dyDescent="0.2">
      <c r="A5" s="7" t="s">
        <v>5</v>
      </c>
      <c r="B5" s="9">
        <v>7150394.4800000004</v>
      </c>
      <c r="C5" s="9">
        <v>11816163.619999999</v>
      </c>
      <c r="D5" s="9">
        <v>12747211.33</v>
      </c>
      <c r="E5" s="9">
        <f>+B5+C5-D5</f>
        <v>6219346.7700000014</v>
      </c>
      <c r="F5" s="9">
        <f>+C5-D5</f>
        <v>-931047.71000000089</v>
      </c>
      <c r="I5" s="14"/>
      <c r="J5" s="14"/>
      <c r="K5" s="14"/>
      <c r="L5" s="14"/>
    </row>
    <row r="6" spans="1:18" x14ac:dyDescent="0.2">
      <c r="A6" s="7" t="s">
        <v>6</v>
      </c>
      <c r="B6" s="9">
        <v>803.2</v>
      </c>
      <c r="C6" s="9">
        <v>11453298</v>
      </c>
      <c r="D6" s="9">
        <v>11450086.279999999</v>
      </c>
      <c r="E6" s="9">
        <f>+B6+C6-D6</f>
        <v>4014.9199999999255</v>
      </c>
      <c r="F6" s="9">
        <f>+C6-D6</f>
        <v>3211.7200000006706</v>
      </c>
      <c r="H6" s="14"/>
      <c r="I6" s="14"/>
      <c r="J6" s="14"/>
      <c r="K6" s="14"/>
      <c r="L6" s="14"/>
    </row>
    <row r="7" spans="1:18" x14ac:dyDescent="0.2">
      <c r="A7" s="7" t="s">
        <v>7</v>
      </c>
      <c r="B7" s="9">
        <v>0</v>
      </c>
      <c r="C7" s="9">
        <v>0</v>
      </c>
      <c r="D7" s="9">
        <v>0</v>
      </c>
      <c r="E7" s="9">
        <f t="shared" ref="E7:E11" si="0">+B7+C7-D7</f>
        <v>0</v>
      </c>
      <c r="F7" s="9">
        <f t="shared" ref="F7:F11" si="1">+C7-D7</f>
        <v>0</v>
      </c>
      <c r="H7" s="14"/>
      <c r="I7" s="14"/>
      <c r="J7" s="14"/>
      <c r="K7" s="14"/>
    </row>
    <row r="8" spans="1:18" x14ac:dyDescent="0.2">
      <c r="A8" s="7" t="s">
        <v>1</v>
      </c>
      <c r="B8" s="9">
        <v>0</v>
      </c>
      <c r="C8" s="9">
        <v>0</v>
      </c>
      <c r="D8" s="9">
        <v>0</v>
      </c>
      <c r="E8" s="9">
        <f t="shared" si="0"/>
        <v>0</v>
      </c>
      <c r="F8" s="9">
        <f t="shared" si="1"/>
        <v>0</v>
      </c>
    </row>
    <row r="9" spans="1:18" x14ac:dyDescent="0.2">
      <c r="A9" s="7" t="s">
        <v>2</v>
      </c>
      <c r="B9" s="9">
        <v>0</v>
      </c>
      <c r="C9" s="9">
        <v>0</v>
      </c>
      <c r="D9" s="9">
        <v>0</v>
      </c>
      <c r="E9" s="9">
        <f t="shared" si="0"/>
        <v>0</v>
      </c>
      <c r="F9" s="9">
        <f t="shared" si="1"/>
        <v>0</v>
      </c>
    </row>
    <row r="10" spans="1:18" x14ac:dyDescent="0.2">
      <c r="A10" s="7" t="s">
        <v>8</v>
      </c>
      <c r="B10" s="9">
        <v>0</v>
      </c>
      <c r="C10" s="9">
        <v>0</v>
      </c>
      <c r="D10" s="9">
        <v>0</v>
      </c>
      <c r="E10" s="9">
        <f t="shared" si="0"/>
        <v>0</v>
      </c>
      <c r="F10" s="9">
        <f t="shared" si="1"/>
        <v>0</v>
      </c>
    </row>
    <row r="11" spans="1:18" x14ac:dyDescent="0.2">
      <c r="A11" s="7" t="s">
        <v>9</v>
      </c>
      <c r="B11" s="9">
        <v>0</v>
      </c>
      <c r="C11" s="9">
        <v>0</v>
      </c>
      <c r="D11" s="9">
        <v>0</v>
      </c>
      <c r="E11" s="9">
        <f t="shared" si="0"/>
        <v>0</v>
      </c>
      <c r="F11" s="9">
        <f t="shared" si="1"/>
        <v>0</v>
      </c>
    </row>
    <row r="12" spans="1:18" x14ac:dyDescent="0.2">
      <c r="A12" s="6" t="s">
        <v>10</v>
      </c>
      <c r="B12" s="8">
        <f>+SUM(B13:B21)</f>
        <v>3413136.709999999</v>
      </c>
      <c r="C12" s="8">
        <f t="shared" ref="C12:D12" si="2">+SUM(C13:C21)</f>
        <v>7245</v>
      </c>
      <c r="D12" s="8">
        <f t="shared" si="2"/>
        <v>403296</v>
      </c>
      <c r="E12" s="8">
        <f>+SUM(E13:E21)</f>
        <v>3017085.709999999</v>
      </c>
      <c r="F12" s="8">
        <f>+SUM(F13:F21)</f>
        <v>-396051</v>
      </c>
    </row>
    <row r="13" spans="1:18" x14ac:dyDescent="0.2">
      <c r="A13" s="7" t="s">
        <v>11</v>
      </c>
      <c r="B13" s="9">
        <v>0</v>
      </c>
      <c r="C13" s="9">
        <v>0</v>
      </c>
      <c r="D13" s="9">
        <v>0</v>
      </c>
      <c r="E13" s="9">
        <f t="shared" ref="E13:E21" si="3">+B13+C13-D13</f>
        <v>0</v>
      </c>
      <c r="F13" s="9">
        <f t="shared" ref="F13:F21" si="4">+C13-D13</f>
        <v>0</v>
      </c>
    </row>
    <row r="14" spans="1:18" x14ac:dyDescent="0.2">
      <c r="A14" s="7" t="s">
        <v>12</v>
      </c>
      <c r="B14" s="9">
        <v>0</v>
      </c>
      <c r="C14" s="9">
        <v>0</v>
      </c>
      <c r="D14" s="9">
        <v>0</v>
      </c>
      <c r="E14" s="9">
        <f t="shared" si="3"/>
        <v>0</v>
      </c>
      <c r="F14" s="9">
        <f t="shared" si="4"/>
        <v>0</v>
      </c>
    </row>
    <row r="15" spans="1:18" x14ac:dyDescent="0.2">
      <c r="A15" s="7" t="s">
        <v>13</v>
      </c>
      <c r="B15" s="10">
        <v>0</v>
      </c>
      <c r="C15" s="10">
        <v>0</v>
      </c>
      <c r="D15" s="10">
        <v>0</v>
      </c>
      <c r="E15" s="9">
        <f t="shared" si="3"/>
        <v>0</v>
      </c>
      <c r="F15" s="9">
        <f t="shared" si="4"/>
        <v>0</v>
      </c>
    </row>
    <row r="16" spans="1:18" x14ac:dyDescent="0.2">
      <c r="A16" s="7" t="s">
        <v>14</v>
      </c>
      <c r="B16" s="9">
        <v>8058623.6699999999</v>
      </c>
      <c r="C16" s="9">
        <v>7245</v>
      </c>
      <c r="D16" s="9">
        <v>0</v>
      </c>
      <c r="E16" s="9">
        <f>+B16+C16-D16</f>
        <v>8065868.6699999999</v>
      </c>
      <c r="F16" s="9">
        <f t="shared" si="4"/>
        <v>7245</v>
      </c>
    </row>
    <row r="17" spans="1:6" x14ac:dyDescent="0.2">
      <c r="A17" s="7" t="s">
        <v>15</v>
      </c>
      <c r="B17" s="9">
        <v>2364857.71</v>
      </c>
      <c r="C17" s="9">
        <v>0</v>
      </c>
      <c r="D17" s="9">
        <v>0</v>
      </c>
      <c r="E17" s="9">
        <f t="shared" si="3"/>
        <v>2364857.71</v>
      </c>
      <c r="F17" s="9">
        <f t="shared" si="4"/>
        <v>0</v>
      </c>
    </row>
    <row r="18" spans="1:6" x14ac:dyDescent="0.2">
      <c r="A18" s="7" t="s">
        <v>16</v>
      </c>
      <c r="B18" s="9">
        <v>-7010344.6699999999</v>
      </c>
      <c r="C18" s="9">
        <v>0</v>
      </c>
      <c r="D18" s="9">
        <v>403296</v>
      </c>
      <c r="E18" s="9">
        <f>+B18+C18-D18</f>
        <v>-7413640.6699999999</v>
      </c>
      <c r="F18" s="9">
        <f t="shared" si="4"/>
        <v>-403296</v>
      </c>
    </row>
    <row r="19" spans="1:6" x14ac:dyDescent="0.2">
      <c r="A19" s="7" t="s">
        <v>17</v>
      </c>
      <c r="B19" s="9">
        <v>0</v>
      </c>
      <c r="C19" s="9">
        <v>0</v>
      </c>
      <c r="D19" s="9">
        <v>0</v>
      </c>
      <c r="E19" s="9">
        <f t="shared" si="3"/>
        <v>0</v>
      </c>
      <c r="F19" s="9">
        <f t="shared" si="4"/>
        <v>0</v>
      </c>
    </row>
    <row r="20" spans="1:6" x14ac:dyDescent="0.2">
      <c r="A20" s="7" t="s">
        <v>18</v>
      </c>
      <c r="B20" s="9">
        <v>0</v>
      </c>
      <c r="C20" s="9">
        <v>0</v>
      </c>
      <c r="D20" s="9">
        <v>0</v>
      </c>
      <c r="E20" s="9">
        <f t="shared" si="3"/>
        <v>0</v>
      </c>
      <c r="F20" s="9">
        <f t="shared" si="4"/>
        <v>0</v>
      </c>
    </row>
    <row r="21" spans="1:6" x14ac:dyDescent="0.2">
      <c r="A21" s="7" t="s">
        <v>19</v>
      </c>
      <c r="B21" s="9">
        <v>0</v>
      </c>
      <c r="C21" s="9">
        <v>0</v>
      </c>
      <c r="D21" s="9">
        <v>0</v>
      </c>
      <c r="E21" s="9">
        <f t="shared" si="3"/>
        <v>0</v>
      </c>
      <c r="F21" s="9">
        <f t="shared" si="4"/>
        <v>0</v>
      </c>
    </row>
    <row r="23" spans="1:6" ht="12.75" x14ac:dyDescent="0.2">
      <c r="A23" s="2" t="s">
        <v>24</v>
      </c>
    </row>
    <row r="28" spans="1:6" x14ac:dyDescent="0.2">
      <c r="A28" s="11"/>
      <c r="B28" s="12"/>
      <c r="C28" s="12"/>
      <c r="D28" s="12"/>
      <c r="E28" s="12"/>
      <c r="F28" s="12"/>
    </row>
    <row r="29" spans="1:6" x14ac:dyDescent="0.2">
      <c r="A29" s="11"/>
      <c r="B29" s="13"/>
      <c r="C29" s="13"/>
      <c r="D29" s="13"/>
    </row>
    <row r="30" spans="1:6" x14ac:dyDescent="0.2">
      <c r="A30" s="11"/>
      <c r="B30" s="13"/>
      <c r="C30" s="13"/>
      <c r="D30" s="13"/>
    </row>
    <row r="31" spans="1:6" x14ac:dyDescent="0.2">
      <c r="A31" s="11"/>
      <c r="B31" s="13"/>
      <c r="C31" s="13"/>
      <c r="D31" s="13"/>
    </row>
    <row r="32" spans="1:6" x14ac:dyDescent="0.2">
      <c r="A32" s="11"/>
      <c r="B32" s="13"/>
      <c r="C32" s="13"/>
      <c r="D32" s="13"/>
    </row>
    <row r="33" spans="1:4" x14ac:dyDescent="0.2">
      <c r="A33" s="11"/>
      <c r="B33" s="13"/>
      <c r="C33" s="13"/>
      <c r="D33" s="13"/>
    </row>
  </sheetData>
  <sheetProtection formatCells="0" formatColumns="0" formatRows="0" autoFilter="0"/>
  <protectedRanges>
    <protectedRange sqref="A29:A30 A33" name="Rango1_1_1_2_1_5_1_1"/>
  </protectedRanges>
  <mergeCells count="1">
    <mergeCell ref="A1:F1"/>
  </mergeCells>
  <pageMargins left="0.7" right="0.7" top="0.75" bottom="0.75" header="0.3" footer="0.3"/>
  <pageSetup paperSize="9" scale="6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5CE3260-E938-4519-B043-9EF89CF0BA17}">
  <ds:schemaRefs>
    <ds:schemaRef ds:uri="http://purl.org/dc/elements/1.1/"/>
    <ds:schemaRef ds:uri="http://purl.org/dc/dcmitype/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830FB99A-A7E7-4F52-AAA6-15D955F2118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León Joven</cp:lastModifiedBy>
  <cp:lastPrinted>2018-03-08T18:40:55Z</cp:lastPrinted>
  <dcterms:created xsi:type="dcterms:W3CDTF">2014-02-09T04:04:15Z</dcterms:created>
  <dcterms:modified xsi:type="dcterms:W3CDTF">2023-04-25T15:18:44Z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