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defaultThemeVersion="124226"/>
  <mc:AlternateContent xmlns:mc="http://schemas.openxmlformats.org/markup-compatibility/2006">
    <mc:Choice Requires="x15">
      <x15ac:absPath xmlns:x15ac="http://schemas.microsoft.com/office/spreadsheetml/2010/11/ac" url="E:\IMJU 2022\CUENTA PUBLICA 2022\ANUAL 2022\EXCELL\"/>
    </mc:Choice>
  </mc:AlternateContent>
  <xr:revisionPtr revIDLastSave="0" documentId="13_ncr:1_{B5DC6B84-3572-4D42-BB84-593A0B484F20}" xr6:coauthVersionLast="47" xr6:coauthVersionMax="47" xr10:uidLastSave="{00000000-0000-0000-0000-000000000000}"/>
  <bookViews>
    <workbookView xWindow="-120" yWindow="-120" windowWidth="20730" windowHeight="11160" tabRatio="885" activeTab="3" xr2:uid="{00000000-000D-0000-FFFF-FFFF00000000}"/>
  </bookViews>
  <sheets>
    <sheet name="COG" sheetId="6" r:id="rId1"/>
    <sheet name="CTG" sheetId="8" r:id="rId2"/>
    <sheet name="CA" sheetId="4" r:id="rId3"/>
    <sheet name="CFG" sheetId="5" r:id="rId4"/>
  </sheets>
  <definedNames>
    <definedName name="_xlnm._FilterDatabase" localSheetId="3" hidden="1">CFG!$A$3:$G$40</definedName>
    <definedName name="_xlnm._FilterDatabase" localSheetId="0" hidden="1">COG!$A$4:$A$77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3" i="5" l="1"/>
  <c r="G23" i="5" s="1"/>
  <c r="F16" i="4" l="1"/>
  <c r="D7" i="4"/>
  <c r="G7" i="4" s="1"/>
  <c r="G16" i="4" s="1"/>
  <c r="D9" i="6"/>
  <c r="D8" i="6"/>
  <c r="D7" i="6"/>
  <c r="D6" i="6"/>
  <c r="C5" i="6"/>
  <c r="C43" i="6"/>
  <c r="C23" i="6"/>
  <c r="C13" i="6"/>
  <c r="D10" i="6"/>
  <c r="B16" i="4" l="1"/>
  <c r="F16" i="8" l="1"/>
  <c r="E16" i="8"/>
  <c r="C16" i="8"/>
  <c r="B16" i="8"/>
  <c r="B42" i="5" l="1"/>
  <c r="C42" i="5"/>
  <c r="D42" i="5"/>
  <c r="F42" i="5" l="1"/>
  <c r="E42" i="5"/>
  <c r="E16" i="4"/>
  <c r="C16" i="4"/>
  <c r="D16" i="4"/>
  <c r="D8" i="8"/>
  <c r="D6" i="8"/>
  <c r="G75" i="6"/>
  <c r="D11" i="6"/>
  <c r="G10" i="6"/>
  <c r="G9" i="6"/>
  <c r="D76" i="6"/>
  <c r="G76" i="6" s="1"/>
  <c r="D75" i="6"/>
  <c r="D74" i="6"/>
  <c r="G74" i="6" s="1"/>
  <c r="D73" i="6"/>
  <c r="G73" i="6" s="1"/>
  <c r="D72" i="6"/>
  <c r="G72" i="6" s="1"/>
  <c r="D71" i="6"/>
  <c r="G71" i="6" s="1"/>
  <c r="D70" i="6"/>
  <c r="G70" i="6" s="1"/>
  <c r="D69" i="6"/>
  <c r="G69" i="6" s="1"/>
  <c r="D68" i="6"/>
  <c r="G68" i="6" s="1"/>
  <c r="D67" i="6"/>
  <c r="G67" i="6" s="1"/>
  <c r="D66" i="6"/>
  <c r="G66" i="6" s="1"/>
  <c r="D65" i="6"/>
  <c r="G65" i="6" s="1"/>
  <c r="D64" i="6"/>
  <c r="G64" i="6" s="1"/>
  <c r="D63" i="6"/>
  <c r="G63" i="6" s="1"/>
  <c r="D62" i="6"/>
  <c r="G62" i="6" s="1"/>
  <c r="G61" i="6"/>
  <c r="D61" i="6"/>
  <c r="D60" i="6"/>
  <c r="G60" i="6" s="1"/>
  <c r="D59" i="6"/>
  <c r="G59" i="6" s="1"/>
  <c r="D58" i="6"/>
  <c r="G58" i="6" s="1"/>
  <c r="D57" i="6"/>
  <c r="G57" i="6" s="1"/>
  <c r="D56" i="6"/>
  <c r="G56" i="6" s="1"/>
  <c r="D55" i="6"/>
  <c r="G55" i="6" s="1"/>
  <c r="D54" i="6"/>
  <c r="G54" i="6" s="1"/>
  <c r="G53" i="6"/>
  <c r="D53" i="6"/>
  <c r="D52" i="6"/>
  <c r="G52" i="6" s="1"/>
  <c r="D51" i="6"/>
  <c r="G51" i="6" s="1"/>
  <c r="D50" i="6"/>
  <c r="G50" i="6" s="1"/>
  <c r="D49" i="6"/>
  <c r="G49" i="6" s="1"/>
  <c r="D48" i="6"/>
  <c r="G48" i="6" s="1"/>
  <c r="D47" i="6"/>
  <c r="G47" i="6" s="1"/>
  <c r="D46" i="6"/>
  <c r="G46" i="6" s="1"/>
  <c r="D45" i="6"/>
  <c r="G45" i="6" s="1"/>
  <c r="D44" i="6"/>
  <c r="G44" i="6" s="1"/>
  <c r="F43" i="6"/>
  <c r="E43" i="6"/>
  <c r="B43" i="6"/>
  <c r="D42" i="6"/>
  <c r="G42" i="6" s="1"/>
  <c r="D41" i="6"/>
  <c r="G41" i="6" s="1"/>
  <c r="D40" i="6"/>
  <c r="G40" i="6" s="1"/>
  <c r="D39" i="6"/>
  <c r="G39" i="6" s="1"/>
  <c r="D38" i="6"/>
  <c r="G38" i="6" s="1"/>
  <c r="D37" i="6"/>
  <c r="G37" i="6" s="1"/>
  <c r="D36" i="6"/>
  <c r="G36" i="6" s="1"/>
  <c r="G35" i="6"/>
  <c r="D35" i="6"/>
  <c r="D34" i="6"/>
  <c r="G34" i="6" s="1"/>
  <c r="F33" i="6"/>
  <c r="E33" i="6"/>
  <c r="C33" i="6"/>
  <c r="C77" i="6" s="1"/>
  <c r="B33" i="6"/>
  <c r="D33" i="6" s="1"/>
  <c r="G33" i="6" s="1"/>
  <c r="D32" i="6"/>
  <c r="G32" i="6" s="1"/>
  <c r="D31" i="6"/>
  <c r="G31" i="6" s="1"/>
  <c r="D30" i="6"/>
  <c r="G30" i="6" s="1"/>
  <c r="D29" i="6"/>
  <c r="G29" i="6" s="1"/>
  <c r="D28" i="6"/>
  <c r="G28" i="6" s="1"/>
  <c r="D27" i="6"/>
  <c r="G27" i="6" s="1"/>
  <c r="D26" i="6"/>
  <c r="G26" i="6" s="1"/>
  <c r="D25" i="6"/>
  <c r="G25" i="6" s="1"/>
  <c r="D24" i="6"/>
  <c r="G24" i="6" s="1"/>
  <c r="F23" i="6"/>
  <c r="E23" i="6"/>
  <c r="B23" i="6"/>
  <c r="D22" i="6"/>
  <c r="G22" i="6" s="1"/>
  <c r="D21" i="6"/>
  <c r="G21" i="6" s="1"/>
  <c r="D20" i="6"/>
  <c r="G20" i="6" s="1"/>
  <c r="D19" i="6"/>
  <c r="G19" i="6" s="1"/>
  <c r="D18" i="6"/>
  <c r="G18" i="6" s="1"/>
  <c r="D17" i="6"/>
  <c r="G17" i="6" s="1"/>
  <c r="D16" i="6"/>
  <c r="G16" i="6" s="1"/>
  <c r="D15" i="6"/>
  <c r="G15" i="6" s="1"/>
  <c r="D14" i="6"/>
  <c r="G14" i="6" s="1"/>
  <c r="F13" i="6"/>
  <c r="E13" i="6"/>
  <c r="B13" i="6"/>
  <c r="D13" i="6" s="1"/>
  <c r="D12" i="6"/>
  <c r="G12" i="6" s="1"/>
  <c r="G11" i="6"/>
  <c r="G8" i="6"/>
  <c r="G7" i="6"/>
  <c r="G6" i="6"/>
  <c r="F5" i="6"/>
  <c r="E5" i="6"/>
  <c r="B5" i="6"/>
  <c r="G6" i="8" l="1"/>
  <c r="D16" i="8"/>
  <c r="B77" i="6"/>
  <c r="D5" i="6"/>
  <c r="E77" i="6"/>
  <c r="G13" i="6"/>
  <c r="G42" i="5"/>
  <c r="G8" i="8"/>
  <c r="G16" i="8" s="1"/>
  <c r="F77" i="6"/>
  <c r="D43" i="6"/>
  <c r="G43" i="6" s="1"/>
  <c r="D23" i="6"/>
  <c r="G23" i="6" s="1"/>
  <c r="G5" i="6"/>
  <c r="G77" i="6" l="1"/>
  <c r="D77" i="6"/>
</calcChain>
</file>

<file path=xl/sharedStrings.xml><?xml version="1.0" encoding="utf-8"?>
<sst xmlns="http://schemas.openxmlformats.org/spreadsheetml/2006/main" count="197" uniqueCount="134">
  <si>
    <t>Egresos</t>
  </si>
  <si>
    <t>Concepto</t>
  </si>
  <si>
    <t>Aprobado</t>
  </si>
  <si>
    <t>Ampliaciones/ (Reducciones)</t>
  </si>
  <si>
    <t>Modificado</t>
  </si>
  <si>
    <t>Devengado</t>
  </si>
  <si>
    <t>Pagado</t>
  </si>
  <si>
    <t>Subejercicio</t>
  </si>
  <si>
    <t>3 = (1 + 2 )</t>
  </si>
  <si>
    <t>6 = ( 3 - 4 )</t>
  </si>
  <si>
    <t>Servicios Personales</t>
  </si>
  <si>
    <t>Remuneraciones al Personal de Carácter Permanente</t>
  </si>
  <si>
    <t>Remuneraciones al Personal de Carácter Transitorio</t>
  </si>
  <si>
    <t>Remuneraciones Adicionales y Especiales</t>
  </si>
  <si>
    <t>Seguridad Social</t>
  </si>
  <si>
    <t>Otras Prestaciones Sociales y Económicas</t>
  </si>
  <si>
    <t>Previsiones</t>
  </si>
  <si>
    <t>Pago de Estímulos a Servidores Públicos</t>
  </si>
  <si>
    <t>Materiales Y Suministros</t>
  </si>
  <si>
    <t>Materiales de Administración, Emisión de Documentos y Artículos Oficiales</t>
  </si>
  <si>
    <t>Alimentos y Utensilios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</si>
  <si>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</si>
  <si>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</si>
  <si>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</si>
  <si>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</si>
  <si>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</si>
  <si>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Para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</si>
  <si>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</si>
  <si>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</si>
  <si>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</si>
  <si>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</si>
  <si>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</si>
  <si>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</si>
  <si>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</si>
  <si>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</si>
  <si>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</si>
  <si>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</si>
  <si>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</si>
  <si>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</si>
  <si>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</si>
  <si>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</si>
  <si>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</si>
  <si>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</si>
  <si>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</si>
  <si>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Otros Análogos</t>
  </si>
  <si>
    <t>Transferencias a la Seguridad Social</t>
  </si>
  <si>
    <t>Donativos</t>
  </si>
  <si>
    <t>Transferencias al Exterior</t>
  </si>
  <si>
    <t>Bienes Muebles, Inmuebles E Intangibles</t>
  </si>
  <si>
    <t>Mobiliario y Equipo de Administración</t>
  </si>
  <si>
    <t>Mobiliario y Equipo Educacional y Recreativo</t>
  </si>
  <si>
    <t>Equipo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</si>
  <si>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</si>
  <si>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</si>
  <si>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</si>
  <si>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</si>
  <si>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</si>
  <si>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</si>
  <si>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</si>
  <si>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</si>
  <si>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Propios</t>
  </si>
  <si>
    <t>Proyectos Productivos y Acciones de Fomento</t>
  </si>
  <si>
    <t>Inversiones Financieras Y Otras Provisiones</t>
  </si>
  <si>
    <t>Inversiones Para el Fomento de Actividades Productivas.</t>
  </si>
  <si>
    <t>Acciones y Participaciones de Capital</t>
  </si>
  <si>
    <t>Compra de Títulos y Valores</t>
  </si>
  <si>
    <t>Concesión de Préstamos</t>
  </si>
  <si>
    <t>Inversiones en Fideicomisos, Mandatos y Otros Análogos</t>
  </si>
  <si>
    <t>Otras Inversiones Financieras</t>
  </si>
  <si>
    <t>Provisiones para Contingencias y Otras Erogaciones Especiales</t>
  </si>
  <si>
    <t>Participaciones Y Aportaciones</t>
  </si>
  <si>
    <t>Participaciones</t>
  </si>
  <si>
    <t>Aportaciones</t>
  </si>
  <si>
    <t>Convenios</t>
  </si>
  <si>
    <t>Deuda Pública</t>
  </si>
  <si>
    <t>Amortización de la Deuda Pública</t>
  </si>
  <si>
    <t>Intereses de la Deuda Pública</t>
  </si>
  <si>
    <t>Comisiones de la Deuda Pública</t>
  </si>
  <si>
    <t>Gastos de la Deuda Pública</t>
  </si>
  <si>
    <t>Costo por Coberturas</t>
  </si>
  <si>
    <t>Apoyos Financieros</t>
  </si>
  <si>
    <t>Adeudos de Ejercicios Fiscales Anteriores (Adefas)</t>
  </si>
  <si>
    <t>Total del Gasto</t>
  </si>
  <si>
    <t>Gasto Corriente</t>
  </si>
  <si>
    <t>Gasto de Capital</t>
  </si>
  <si>
    <t>Amortización de la Deuda y Disminución de Pasivos</t>
  </si>
  <si>
    <t>Poder Ejecutivo</t>
  </si>
  <si>
    <t>Poder Legislativo</t>
  </si>
  <si>
    <t>Poder Judicial</t>
  </si>
  <si>
    <t>Órganos Autónomos</t>
  </si>
  <si>
    <t>Entidades Paraestatales y Fideicomisos No Empresariales y No Financieros</t>
  </si>
  <si>
    <t>Instituciones Públicas de la Seguridad Social</t>
  </si>
  <si>
    <t>Entidades Paraestatales Empresariales No Financieras con Participación Estatal Mayoritaria</t>
  </si>
  <si>
    <t>Fideicomisos Empresariales No Financieros con Participación Estatal Mayoritaria</t>
  </si>
  <si>
    <t>Entidades Paraestatales Empresariales Financieras Monetarias con Participación Estatal Mayoritaria</t>
  </si>
  <si>
    <t>Entidades Paraestatales Finanacieras No Monetarias con Participacion Estatal Mayoritaria</t>
  </si>
  <si>
    <t>Fideicomisos Financieros Públicos con Participación Estatal Mayoritaria</t>
  </si>
  <si>
    <t>Gobierno</t>
  </si>
  <si>
    <t>Legislación</t>
  </si>
  <si>
    <t>Justicia</t>
  </si>
  <si>
    <t>Coordinación de la Politica de Gobierno</t>
  </si>
  <si>
    <t>Relaciones Exteriores</t>
  </si>
  <si>
    <t>Asuntos Financieros y Hacendarios</t>
  </si>
  <si>
    <t>Seguridad Nacional</t>
  </si>
  <si>
    <t>Asuntos de Orden Público y de Seguridad Interior</t>
  </si>
  <si>
    <t>Desarrollo Social</t>
  </si>
  <si>
    <t>Protección Ambiental</t>
  </si>
  <si>
    <t>Vivienda y Servicios a la Comunidad</t>
  </si>
  <si>
    <t>Salud</t>
  </si>
  <si>
    <t>Recreación, Cultura y Otras Manifestaciones Sociales</t>
  </si>
  <si>
    <t>Educación</t>
  </si>
  <si>
    <t>Protección Social</t>
  </si>
  <si>
    <t>Otros Asuntos Sociales</t>
  </si>
  <si>
    <t>Desarrollo Económico</t>
  </si>
  <si>
    <t>Asuntos Económicos, Comerciales y Laborales en General</t>
  </si>
  <si>
    <t>Agropecuaria, Silvicultura, Pesca y Caza</t>
  </si>
  <si>
    <t>Combustibles y Energía</t>
  </si>
  <si>
    <t>Minería, Manufacturas y Construcción</t>
  </si>
  <si>
    <t>Transporte</t>
  </si>
  <si>
    <t>Comunicaciones</t>
  </si>
  <si>
    <t>Turismo</t>
  </si>
  <si>
    <t>Ciencia, Tecnología e Innovación</t>
  </si>
  <si>
    <t>Otras Industrias y Otros Asuntos Económicos</t>
  </si>
  <si>
    <t>Otras no Clasificadas en Funciones Anteriores</t>
  </si>
  <si>
    <t>Transacciones de la Deuda Pública / Costo Financiero de la Deuda</t>
  </si>
  <si>
    <t>Transferencias, Participaciones y Aportaciones Entre Diferentes Niveles y Ordenes de Gobierno</t>
  </si>
  <si>
    <t>Saneamiento del Sistema Financiero</t>
  </si>
  <si>
    <t>Adeudos de Ejercicios Fiscales Anteriores</t>
  </si>
  <si>
    <t>Bajo protesta de decir verdad declaramos que los Estados Financieros y sus notas, son razonablemente correctos y son responsabilidad del emisor de la información financiera y contable.</t>
  </si>
  <si>
    <t>lnstituto Municipal de la Juventud de León Guanajuato
Estado Analítico del Ejercicio del Presupuesto de Egresos
Clasificación Funcional (Finalidad y Función)
Del 01 de Enero al 31 de Diciembre del 2022</t>
  </si>
  <si>
    <t>lnstituto Municipal de la Juventud de León Guanajuato
Estado Analítico del Ejercicio del Presupuesto de Egresos
Clasificación por Objeto del Gasto (Capítulo y Concepto)
Del 01 de Enero al 31 de Diciembre del 2022</t>
  </si>
  <si>
    <t>lnstituto Municipal de la Juventud de León Guanajuato
Estado Analítico del Ejercicio del Presupuesto de Egresos
Clasificación Económica (por Tipo de Gasto)
Del 01 de Enero al 31 de Diciembre del 2022</t>
  </si>
  <si>
    <t>lnstituto Municipal de la Juventud de León Guanajuato
Estado Analítico del Ejercicio del Presupuesto de Egresos
Clasificación Administrativa
Del 01 de Enero al 31 de Diciembre del 2022</t>
  </si>
  <si>
    <t>5052 lnstituto Municipal de la Juventud de León 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</si>
</sst>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8"/>
      <name val="Arial"/>
      <family val="2"/>
    </font>
    <font>
      <sz val="11"/>
      <color indexed="8"/>
      <name val="Calibri"/>
      <family val="2"/>
    </font>
    <font>
      <sz val="11"/>
      <color theme="1"/>
      <name val="Calibri"/>
      <family val="2"/>
      <scheme val="minor"/>
    </font>
    <font>
      <sz val="10"/>
      <color theme="1"/>
      <name val="Times New Roman"/>
      <family val="2"/>
    </font>
    <font>
      <b/>
      <sz val="8"/>
      <name val="Arial"/>
      <family val="2"/>
    </font>
    <font>
      <b/>
      <sz val="8"/>
      <color theme="1"/>
      <name val="Arial"/>
      <family val="2"/>
    </font>
    <font>
      <sz val="8"/>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5">
    <border>
      <left/>
      <right/>
      <top/>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7">
    <xf numFmtId="0" fontId="0" fillId="0" borderId="0"/>
    <xf numFmtId="164"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5" fillId="0" borderId="0"/>
    <xf numFmtId="0" fontId="1" fillId="0" borderId="0"/>
    <xf numFmtId="0" fontId="1" fillId="0" borderId="0"/>
    <xf numFmtId="0" fontId="1" fillId="0" borderId="0"/>
    <xf numFmtId="0" fontId="1" fillId="0" borderId="0"/>
    <xf numFmtId="0" fontId="4" fillId="0" borderId="0"/>
    <xf numFmtId="0" fontId="4" fillId="0" borderId="0"/>
    <xf numFmtId="43" fontId="8" fillId="0" borderId="0" applyFont="0" applyFill="0" applyBorder="0" applyAlignment="0" applyProtection="0"/>
  </cellStyleXfs>
  <cellXfs count="60">
    <xf numFmtId="0" fontId="0" fillId="0" borderId="0" xfId="0"/>
    <xf numFmtId="0" fontId="0" fillId="0" borderId="0" xfId="0" applyProtection="1">
      <protection locked="0"/>
    </xf>
    <xf numFmtId="0" fontId="0" fillId="0" borderId="1" xfId="0" applyBorder="1" applyProtection="1">
      <protection locked="0"/>
    </xf>
    <xf numFmtId="4" fontId="6" fillId="2" borderId="7" xfId="9" applyNumberFormat="1" applyFont="1" applyFill="1" applyBorder="1" applyAlignment="1">
      <alignment horizontal="center" vertical="center" wrapText="1"/>
    </xf>
    <xf numFmtId="0" fontId="6" fillId="2" borderId="7" xfId="9" applyFont="1" applyFill="1" applyBorder="1" applyAlignment="1">
      <alignment horizontal="center" vertical="center" wrapText="1"/>
    </xf>
    <xf numFmtId="4" fontId="2" fillId="0" borderId="12" xfId="0" applyNumberFormat="1" applyFont="1" applyBorder="1" applyProtection="1">
      <protection locked="0"/>
    </xf>
    <xf numFmtId="4" fontId="2" fillId="0" borderId="14" xfId="0" applyNumberFormat="1" applyFont="1" applyBorder="1" applyProtection="1">
      <protection locked="0"/>
    </xf>
    <xf numFmtId="0" fontId="2" fillId="0" borderId="12" xfId="0" applyFont="1" applyBorder="1" applyProtection="1">
      <protection locked="0"/>
    </xf>
    <xf numFmtId="4" fontId="6" fillId="0" borderId="7" xfId="0" applyNumberFormat="1" applyFont="1" applyBorder="1" applyProtection="1">
      <protection locked="0"/>
    </xf>
    <xf numFmtId="0" fontId="2" fillId="0" borderId="3" xfId="9" applyFont="1" applyBorder="1" applyAlignment="1">
      <alignment horizontal="center" vertical="center"/>
    </xf>
    <xf numFmtId="0" fontId="6" fillId="0" borderId="0" xfId="9" applyFont="1" applyAlignment="1" applyProtection="1">
      <alignment horizontal="center" vertical="center" wrapText="1"/>
      <protection locked="0"/>
    </xf>
    <xf numFmtId="0" fontId="0" fillId="0" borderId="11" xfId="0" applyBorder="1" applyProtection="1">
      <protection locked="0"/>
    </xf>
    <xf numFmtId="4" fontId="0" fillId="0" borderId="12" xfId="0" applyNumberFormat="1" applyBorder="1" applyProtection="1">
      <protection locked="0"/>
    </xf>
    <xf numFmtId="4" fontId="0" fillId="0" borderId="14" xfId="0" applyNumberFormat="1" applyBorder="1" applyProtection="1">
      <protection locked="0"/>
    </xf>
    <xf numFmtId="4" fontId="0" fillId="0" borderId="13" xfId="0" applyNumberFormat="1" applyBorder="1" applyProtection="1">
      <protection locked="0"/>
    </xf>
    <xf numFmtId="4" fontId="2" fillId="0" borderId="12" xfId="9" applyNumberFormat="1" applyFont="1" applyBorder="1" applyAlignment="1">
      <alignment horizontal="center" vertical="center" wrapText="1"/>
    </xf>
    <xf numFmtId="0" fontId="6" fillId="0" borderId="1" xfId="0" applyFont="1" applyBorder="1" applyAlignment="1">
      <alignment horizontal="left" vertical="center"/>
    </xf>
    <xf numFmtId="0" fontId="2" fillId="0" borderId="0" xfId="0" applyFont="1" applyAlignment="1">
      <alignment horizontal="left" wrapText="1"/>
    </xf>
    <xf numFmtId="0" fontId="2" fillId="0" borderId="0" xfId="0" applyFont="1" applyAlignment="1">
      <alignment wrapText="1"/>
    </xf>
    <xf numFmtId="0" fontId="6" fillId="0" borderId="9" xfId="0" applyFont="1" applyBorder="1" applyAlignment="1" applyProtection="1">
      <alignment horizontal="left"/>
      <protection locked="0"/>
    </xf>
    <xf numFmtId="0" fontId="6" fillId="2" borderId="3" xfId="9" applyFont="1" applyFill="1" applyBorder="1" applyAlignment="1">
      <alignment horizontal="center" vertical="center"/>
    </xf>
    <xf numFmtId="0" fontId="6" fillId="2" borderId="4" xfId="9" applyFont="1" applyFill="1" applyBorder="1" applyAlignment="1">
      <alignment horizontal="center" vertical="center"/>
    </xf>
    <xf numFmtId="0" fontId="6" fillId="2" borderId="6" xfId="9" applyFont="1" applyFill="1" applyBorder="1" applyAlignment="1">
      <alignment horizontal="center" vertical="center"/>
    </xf>
    <xf numFmtId="0" fontId="6" fillId="2" borderId="8" xfId="9" applyFont="1" applyFill="1" applyBorder="1" applyAlignment="1" applyProtection="1">
      <alignment horizontal="centerContinuous" vertical="center" wrapText="1"/>
      <protection locked="0"/>
    </xf>
    <xf numFmtId="0" fontId="6" fillId="2" borderId="9" xfId="9" applyFont="1" applyFill="1" applyBorder="1" applyAlignment="1" applyProtection="1">
      <alignment horizontal="centerContinuous" vertical="center" wrapText="1"/>
      <protection locked="0"/>
    </xf>
    <xf numFmtId="0" fontId="6" fillId="2" borderId="10" xfId="9" applyFont="1" applyFill="1" applyBorder="1" applyAlignment="1" applyProtection="1">
      <alignment horizontal="centerContinuous" vertical="center" wrapText="1"/>
      <protection locked="0"/>
    </xf>
    <xf numFmtId="0" fontId="2" fillId="0" borderId="0" xfId="0" applyFont="1" applyAlignment="1">
      <alignment horizontal="left" wrapText="1" indent="1"/>
    </xf>
    <xf numFmtId="0" fontId="0" fillId="0" borderId="1" xfId="0" applyBorder="1" applyAlignment="1" applyProtection="1">
      <alignment horizontal="left" indent="1"/>
      <protection locked="0"/>
    </xf>
    <xf numFmtId="0" fontId="6" fillId="0" borderId="9" xfId="0" applyFont="1" applyBorder="1" applyAlignment="1" applyProtection="1">
      <alignment horizontal="left" indent="1"/>
      <protection locked="0"/>
    </xf>
    <xf numFmtId="0" fontId="0" fillId="0" borderId="0" xfId="0" applyAlignment="1" applyProtection="1">
      <alignment horizontal="left" wrapText="1" indent="1"/>
      <protection locked="0"/>
    </xf>
    <xf numFmtId="0" fontId="0" fillId="0" borderId="5" xfId="0" applyBorder="1" applyAlignment="1" applyProtection="1">
      <alignment horizontal="left" indent="1"/>
      <protection locked="0"/>
    </xf>
    <xf numFmtId="0" fontId="2" fillId="0" borderId="0" xfId="0" applyFont="1" applyAlignment="1">
      <alignment horizontal="left" indent="1"/>
    </xf>
    <xf numFmtId="0" fontId="2" fillId="0" borderId="5" xfId="0" applyFont="1" applyBorder="1" applyAlignment="1">
      <alignment horizontal="left" indent="1"/>
    </xf>
    <xf numFmtId="0" fontId="6" fillId="0" borderId="5" xfId="0" applyFont="1" applyBorder="1" applyAlignment="1" applyProtection="1">
      <alignment horizontal="left" indent="1"/>
      <protection locked="0"/>
    </xf>
    <xf numFmtId="0" fontId="2" fillId="0" borderId="0" xfId="0" applyFont="1" applyAlignment="1">
      <alignment horizontal="left" indent="2"/>
    </xf>
    <xf numFmtId="0" fontId="2" fillId="0" borderId="5" xfId="0" applyFont="1" applyBorder="1" applyAlignment="1">
      <alignment horizontal="left" indent="2"/>
    </xf>
    <xf numFmtId="0" fontId="6" fillId="0" borderId="5" xfId="0" applyFont="1" applyBorder="1" applyAlignment="1" applyProtection="1">
      <alignment horizontal="left" indent="2"/>
      <protection locked="0"/>
    </xf>
    <xf numFmtId="0" fontId="6" fillId="0" borderId="1" xfId="0" applyFont="1" applyBorder="1" applyAlignment="1">
      <alignment horizontal="left"/>
    </xf>
    <xf numFmtId="43" fontId="2" fillId="3" borderId="12" xfId="16" applyFont="1" applyFill="1" applyBorder="1" applyProtection="1">
      <protection locked="0"/>
    </xf>
    <xf numFmtId="43" fontId="2" fillId="3" borderId="14" xfId="16" applyFont="1" applyFill="1" applyBorder="1" applyProtection="1">
      <protection locked="0"/>
    </xf>
    <xf numFmtId="43" fontId="8" fillId="3" borderId="14" xfId="16" applyFont="1" applyFill="1" applyBorder="1"/>
    <xf numFmtId="43" fontId="0" fillId="0" borderId="0" xfId="16" applyFont="1"/>
    <xf numFmtId="43" fontId="2" fillId="3" borderId="13" xfId="16" applyFont="1" applyFill="1" applyBorder="1" applyProtection="1">
      <protection locked="0"/>
    </xf>
    <xf numFmtId="43" fontId="8" fillId="3" borderId="13" xfId="16" applyFont="1" applyFill="1" applyBorder="1"/>
    <xf numFmtId="43" fontId="6" fillId="0" borderId="13" xfId="16" applyFont="1" applyFill="1" applyBorder="1" applyProtection="1">
      <protection locked="0"/>
    </xf>
    <xf numFmtId="0" fontId="2" fillId="0" borderId="0" xfId="8" applyFont="1" applyAlignment="1">
      <alignment vertical="top"/>
    </xf>
    <xf numFmtId="43" fontId="0" fillId="0" borderId="0" xfId="16" applyFont="1" applyProtection="1">
      <protection locked="0"/>
    </xf>
    <xf numFmtId="43" fontId="0" fillId="0" borderId="0" xfId="0" applyNumberFormat="1" applyProtection="1">
      <protection locked="0"/>
    </xf>
    <xf numFmtId="43" fontId="2" fillId="0" borderId="14" xfId="16" applyFont="1" applyBorder="1" applyProtection="1">
      <protection locked="0"/>
    </xf>
    <xf numFmtId="43" fontId="2" fillId="0" borderId="13" xfId="16" applyFont="1" applyBorder="1" applyProtection="1">
      <protection locked="0"/>
    </xf>
    <xf numFmtId="0" fontId="2" fillId="0" borderId="4" xfId="0" applyFont="1" applyBorder="1" applyProtection="1">
      <protection locked="0"/>
    </xf>
    <xf numFmtId="4" fontId="2" fillId="0" borderId="13" xfId="0" applyNumberFormat="1" applyFont="1" applyBorder="1" applyProtection="1">
      <protection locked="0"/>
    </xf>
    <xf numFmtId="4" fontId="0" fillId="0" borderId="0" xfId="0" applyNumberFormat="1" applyProtection="1">
      <protection locked="0"/>
    </xf>
    <xf numFmtId="0" fontId="7" fillId="2" borderId="2" xfId="0" applyFont="1" applyFill="1" applyBorder="1" applyAlignment="1" applyProtection="1">
      <alignment horizontal="center" wrapText="1"/>
      <protection locked="0"/>
    </xf>
    <xf numFmtId="0" fontId="7" fillId="2" borderId="11"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4" fontId="6" fillId="2" borderId="12" xfId="9" applyNumberFormat="1" applyFont="1" applyFill="1" applyBorder="1" applyAlignment="1">
      <alignment horizontal="center" vertical="center" wrapText="1"/>
    </xf>
    <xf numFmtId="4" fontId="6" fillId="2" borderId="13" xfId="9" applyNumberFormat="1" applyFont="1" applyFill="1" applyBorder="1" applyAlignment="1">
      <alignment horizontal="center" vertical="center" wrapText="1"/>
    </xf>
    <xf numFmtId="0" fontId="7" fillId="2" borderId="11" xfId="0" applyFont="1" applyFill="1" applyBorder="1" applyAlignment="1" applyProtection="1">
      <alignment horizontal="center" wrapText="1"/>
      <protection locked="0"/>
    </xf>
    <xf numFmtId="0" fontId="7" fillId="2" borderId="3" xfId="0" applyFont="1" applyFill="1" applyBorder="1" applyAlignment="1" applyProtection="1">
      <alignment horizontal="center" wrapText="1"/>
      <protection locked="0"/>
    </xf>
  </cellXfs>
  <cellStyles count="17">
    <cellStyle name="Euro" xfId="1" xr:uid="{00000000-0005-0000-0000-000000000000}"/>
    <cellStyle name="Millares" xfId="16" builtinId="3"/>
    <cellStyle name="Millares 2" xfId="2" xr:uid="{00000000-0005-0000-0000-000001000000}"/>
    <cellStyle name="Millares 2 2" xfId="3" xr:uid="{00000000-0005-0000-0000-000002000000}"/>
    <cellStyle name="Millares 2 3" xfId="4" xr:uid="{00000000-0005-0000-0000-000003000000}"/>
    <cellStyle name="Millares 3" xfId="5" xr:uid="{00000000-0005-0000-0000-000004000000}"/>
    <cellStyle name="Moneda 2" xfId="6" xr:uid="{00000000-0005-0000-0000-000005000000}"/>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Normal 4 2" xfId="11" xr:uid="{00000000-0005-0000-0000-00000B000000}"/>
    <cellStyle name="Normal 5" xfId="12" xr:uid="{00000000-0005-0000-0000-00000C000000}"/>
    <cellStyle name="Normal 5 2" xfId="13" xr:uid="{00000000-0005-0000-0000-00000D000000}"/>
    <cellStyle name="Normal 6" xfId="14" xr:uid="{00000000-0005-0000-0000-00000E000000}"/>
    <cellStyle name="Normal 6 2" xfId="15" xr:uid="{00000000-0005-0000-0000-00000F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84</xdr:row>
      <xdr:rowOff>9525</xdr:rowOff>
    </xdr:from>
    <xdr:to>
      <xdr:col>0</xdr:col>
      <xdr:colOff>2477770</xdr:colOff>
      <xdr:row>88</xdr:row>
      <xdr:rowOff>38100</xdr:rowOff>
    </xdr:to>
    <xdr:pic>
      <xdr:nvPicPr>
        <xdr:cNvPr id="5" name="Imagen 4">
          <a:extLst>
            <a:ext uri="{FF2B5EF4-FFF2-40B4-BE49-F238E27FC236}">
              <a16:creationId xmlns:a16="http://schemas.microsoft.com/office/drawing/2014/main" id="{E93763EF-CB08-4081-92B9-1A0B9E2BA18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12611100"/>
          <a:ext cx="2096770" cy="600075"/>
        </a:xfrm>
        <a:prstGeom prst="rect">
          <a:avLst/>
        </a:prstGeom>
        <a:noFill/>
        <a:ln>
          <a:noFill/>
        </a:ln>
      </xdr:spPr>
    </xdr:pic>
    <xdr:clientData/>
  </xdr:twoCellAnchor>
  <xdr:twoCellAnchor editAs="oneCell">
    <xdr:from>
      <xdr:col>0</xdr:col>
      <xdr:colOff>3476625</xdr:colOff>
      <xdr:row>84</xdr:row>
      <xdr:rowOff>47625</xdr:rowOff>
    </xdr:from>
    <xdr:to>
      <xdr:col>2</xdr:col>
      <xdr:colOff>916940</xdr:colOff>
      <xdr:row>88</xdr:row>
      <xdr:rowOff>29210</xdr:rowOff>
    </xdr:to>
    <xdr:pic>
      <xdr:nvPicPr>
        <xdr:cNvPr id="6" name="Imagen 5">
          <a:extLst>
            <a:ext uri="{FF2B5EF4-FFF2-40B4-BE49-F238E27FC236}">
              <a16:creationId xmlns:a16="http://schemas.microsoft.com/office/drawing/2014/main" id="{13CC6AFC-AEE0-4493-AB92-95AFEC257AA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76625" y="12649200"/>
          <a:ext cx="2078990" cy="553085"/>
        </a:xfrm>
        <a:prstGeom prst="rect">
          <a:avLst/>
        </a:prstGeom>
        <a:noFill/>
        <a:ln>
          <a:noFill/>
        </a:ln>
      </xdr:spPr>
    </xdr:pic>
    <xdr:clientData/>
  </xdr:twoCellAnchor>
  <xdr:twoCellAnchor editAs="oneCell">
    <xdr:from>
      <xdr:col>3</xdr:col>
      <xdr:colOff>628650</xdr:colOff>
      <xdr:row>84</xdr:row>
      <xdr:rowOff>38100</xdr:rowOff>
    </xdr:from>
    <xdr:to>
      <xdr:col>6</xdr:col>
      <xdr:colOff>426720</xdr:colOff>
      <xdr:row>88</xdr:row>
      <xdr:rowOff>113030</xdr:rowOff>
    </xdr:to>
    <xdr:pic>
      <xdr:nvPicPr>
        <xdr:cNvPr id="7" name="Imagen 6">
          <a:extLst>
            <a:ext uri="{FF2B5EF4-FFF2-40B4-BE49-F238E27FC236}">
              <a16:creationId xmlns:a16="http://schemas.microsoft.com/office/drawing/2014/main" id="{0C5EFAF3-DB06-4EA1-9A5F-B99554F12C9B}"/>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00800" y="12639675"/>
          <a:ext cx="2941320" cy="64643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23</xdr:row>
      <xdr:rowOff>28575</xdr:rowOff>
    </xdr:from>
    <xdr:to>
      <xdr:col>0</xdr:col>
      <xdr:colOff>2182495</xdr:colOff>
      <xdr:row>27</xdr:row>
      <xdr:rowOff>57150</xdr:rowOff>
    </xdr:to>
    <xdr:pic>
      <xdr:nvPicPr>
        <xdr:cNvPr id="5" name="Imagen 4">
          <a:extLst>
            <a:ext uri="{FF2B5EF4-FFF2-40B4-BE49-F238E27FC236}">
              <a16:creationId xmlns:a16="http://schemas.microsoft.com/office/drawing/2014/main" id="{F5C8FDC2-F7FD-419A-B7A2-E078BBC71AB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5725" y="3914775"/>
          <a:ext cx="2096770" cy="600075"/>
        </a:xfrm>
        <a:prstGeom prst="rect">
          <a:avLst/>
        </a:prstGeom>
        <a:noFill/>
        <a:ln>
          <a:noFill/>
        </a:ln>
      </xdr:spPr>
    </xdr:pic>
    <xdr:clientData/>
  </xdr:twoCellAnchor>
  <xdr:twoCellAnchor editAs="oneCell">
    <xdr:from>
      <xdr:col>1</xdr:col>
      <xdr:colOff>419100</xdr:colOff>
      <xdr:row>23</xdr:row>
      <xdr:rowOff>38100</xdr:rowOff>
    </xdr:from>
    <xdr:to>
      <xdr:col>3</xdr:col>
      <xdr:colOff>402590</xdr:colOff>
      <xdr:row>27</xdr:row>
      <xdr:rowOff>19685</xdr:rowOff>
    </xdr:to>
    <xdr:pic>
      <xdr:nvPicPr>
        <xdr:cNvPr id="6" name="Imagen 5">
          <a:extLst>
            <a:ext uri="{FF2B5EF4-FFF2-40B4-BE49-F238E27FC236}">
              <a16:creationId xmlns:a16="http://schemas.microsoft.com/office/drawing/2014/main" id="{EE89C6A2-7AD5-4258-B6D9-32224A23FE2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43250" y="3924300"/>
          <a:ext cx="2078990" cy="553085"/>
        </a:xfrm>
        <a:prstGeom prst="rect">
          <a:avLst/>
        </a:prstGeom>
        <a:noFill/>
        <a:ln>
          <a:noFill/>
        </a:ln>
      </xdr:spPr>
    </xdr:pic>
    <xdr:clientData/>
  </xdr:twoCellAnchor>
  <xdr:twoCellAnchor editAs="oneCell">
    <xdr:from>
      <xdr:col>4</xdr:col>
      <xdr:colOff>114300</xdr:colOff>
      <xdr:row>22</xdr:row>
      <xdr:rowOff>114300</xdr:rowOff>
    </xdr:from>
    <xdr:to>
      <xdr:col>6</xdr:col>
      <xdr:colOff>960120</xdr:colOff>
      <xdr:row>27</xdr:row>
      <xdr:rowOff>46355</xdr:rowOff>
    </xdr:to>
    <xdr:pic>
      <xdr:nvPicPr>
        <xdr:cNvPr id="7" name="Imagen 6">
          <a:extLst>
            <a:ext uri="{FF2B5EF4-FFF2-40B4-BE49-F238E27FC236}">
              <a16:creationId xmlns:a16="http://schemas.microsoft.com/office/drawing/2014/main" id="{116D4B00-19B9-4431-98CE-D7F21FB9F19F}"/>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81700" y="3857625"/>
          <a:ext cx="2941320" cy="64643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238125</xdr:colOff>
      <xdr:row>58</xdr:row>
      <xdr:rowOff>19050</xdr:rowOff>
    </xdr:from>
    <xdr:to>
      <xdr:col>0</xdr:col>
      <xdr:colOff>2334895</xdr:colOff>
      <xdr:row>62</xdr:row>
      <xdr:rowOff>47625</xdr:rowOff>
    </xdr:to>
    <xdr:pic>
      <xdr:nvPicPr>
        <xdr:cNvPr id="5" name="Imagen 4">
          <a:extLst>
            <a:ext uri="{FF2B5EF4-FFF2-40B4-BE49-F238E27FC236}">
              <a16:creationId xmlns:a16="http://schemas.microsoft.com/office/drawing/2014/main" id="{D1621723-396B-45F0-8D6D-28B24A961504}"/>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8125" y="10763250"/>
          <a:ext cx="2096770" cy="600075"/>
        </a:xfrm>
        <a:prstGeom prst="rect">
          <a:avLst/>
        </a:prstGeom>
        <a:noFill/>
        <a:ln>
          <a:noFill/>
        </a:ln>
      </xdr:spPr>
    </xdr:pic>
    <xdr:clientData/>
  </xdr:twoCellAnchor>
  <xdr:twoCellAnchor editAs="oneCell">
    <xdr:from>
      <xdr:col>1</xdr:col>
      <xdr:colOff>152400</xdr:colOff>
      <xdr:row>58</xdr:row>
      <xdr:rowOff>57150</xdr:rowOff>
    </xdr:from>
    <xdr:to>
      <xdr:col>3</xdr:col>
      <xdr:colOff>135890</xdr:colOff>
      <xdr:row>62</xdr:row>
      <xdr:rowOff>38735</xdr:rowOff>
    </xdr:to>
    <xdr:pic>
      <xdr:nvPicPr>
        <xdr:cNvPr id="6" name="Imagen 5">
          <a:extLst>
            <a:ext uri="{FF2B5EF4-FFF2-40B4-BE49-F238E27FC236}">
              <a16:creationId xmlns:a16="http://schemas.microsoft.com/office/drawing/2014/main" id="{F134B9A0-19A3-414A-8022-4E926C7BB767}"/>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629025" y="10801350"/>
          <a:ext cx="2078990" cy="553085"/>
        </a:xfrm>
        <a:prstGeom prst="rect">
          <a:avLst/>
        </a:prstGeom>
        <a:noFill/>
        <a:ln>
          <a:noFill/>
        </a:ln>
      </xdr:spPr>
    </xdr:pic>
    <xdr:clientData/>
  </xdr:twoCellAnchor>
  <xdr:twoCellAnchor editAs="oneCell">
    <xdr:from>
      <xdr:col>4</xdr:col>
      <xdr:colOff>19050</xdr:colOff>
      <xdr:row>58</xdr:row>
      <xdr:rowOff>19050</xdr:rowOff>
    </xdr:from>
    <xdr:to>
      <xdr:col>6</xdr:col>
      <xdr:colOff>864870</xdr:colOff>
      <xdr:row>62</xdr:row>
      <xdr:rowOff>93980</xdr:rowOff>
    </xdr:to>
    <xdr:pic>
      <xdr:nvPicPr>
        <xdr:cNvPr id="7" name="Imagen 6">
          <a:extLst>
            <a:ext uri="{FF2B5EF4-FFF2-40B4-BE49-F238E27FC236}">
              <a16:creationId xmlns:a16="http://schemas.microsoft.com/office/drawing/2014/main" id="{F8392259-352C-43AE-80E3-C2FE8650F1B6}"/>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638925" y="10763250"/>
          <a:ext cx="2941320" cy="646430"/>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266700</xdr:colOff>
      <xdr:row>48</xdr:row>
      <xdr:rowOff>38100</xdr:rowOff>
    </xdr:from>
    <xdr:to>
      <xdr:col>0</xdr:col>
      <xdr:colOff>2363470</xdr:colOff>
      <xdr:row>52</xdr:row>
      <xdr:rowOff>66675</xdr:rowOff>
    </xdr:to>
    <xdr:pic>
      <xdr:nvPicPr>
        <xdr:cNvPr id="5" name="Imagen 4">
          <a:extLst>
            <a:ext uri="{FF2B5EF4-FFF2-40B4-BE49-F238E27FC236}">
              <a16:creationId xmlns:a16="http://schemas.microsoft.com/office/drawing/2014/main" id="{248D90BA-2129-4571-B515-1DC6BEE76EC3}"/>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6700" y="7639050"/>
          <a:ext cx="2096770" cy="600075"/>
        </a:xfrm>
        <a:prstGeom prst="rect">
          <a:avLst/>
        </a:prstGeom>
        <a:noFill/>
        <a:ln>
          <a:noFill/>
        </a:ln>
      </xdr:spPr>
    </xdr:pic>
    <xdr:clientData/>
  </xdr:twoCellAnchor>
  <xdr:twoCellAnchor editAs="oneCell">
    <xdr:from>
      <xdr:col>0</xdr:col>
      <xdr:colOff>3495675</xdr:colOff>
      <xdr:row>48</xdr:row>
      <xdr:rowOff>66675</xdr:rowOff>
    </xdr:from>
    <xdr:to>
      <xdr:col>2</xdr:col>
      <xdr:colOff>764540</xdr:colOff>
      <xdr:row>52</xdr:row>
      <xdr:rowOff>48260</xdr:rowOff>
    </xdr:to>
    <xdr:pic>
      <xdr:nvPicPr>
        <xdr:cNvPr id="6" name="Imagen 5">
          <a:extLst>
            <a:ext uri="{FF2B5EF4-FFF2-40B4-BE49-F238E27FC236}">
              <a16:creationId xmlns:a16="http://schemas.microsoft.com/office/drawing/2014/main" id="{2913D4FC-AB81-487F-BC95-A47B9344330C}"/>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495675" y="7667625"/>
          <a:ext cx="2078990" cy="553085"/>
        </a:xfrm>
        <a:prstGeom prst="rect">
          <a:avLst/>
        </a:prstGeom>
        <a:noFill/>
        <a:ln>
          <a:noFill/>
        </a:ln>
      </xdr:spPr>
    </xdr:pic>
    <xdr:clientData/>
  </xdr:twoCellAnchor>
  <xdr:twoCellAnchor editAs="oneCell">
    <xdr:from>
      <xdr:col>4</xdr:col>
      <xdr:colOff>9525</xdr:colOff>
      <xdr:row>48</xdr:row>
      <xdr:rowOff>9525</xdr:rowOff>
    </xdr:from>
    <xdr:to>
      <xdr:col>6</xdr:col>
      <xdr:colOff>855345</xdr:colOff>
      <xdr:row>52</xdr:row>
      <xdr:rowOff>84455</xdr:rowOff>
    </xdr:to>
    <xdr:pic>
      <xdr:nvPicPr>
        <xdr:cNvPr id="7" name="Imagen 6">
          <a:extLst>
            <a:ext uri="{FF2B5EF4-FFF2-40B4-BE49-F238E27FC236}">
              <a16:creationId xmlns:a16="http://schemas.microsoft.com/office/drawing/2014/main" id="{FB132AE8-E891-4EF5-9D34-2C119EF98611}"/>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915150" y="7610475"/>
          <a:ext cx="2941320" cy="64643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83"/>
  <sheetViews>
    <sheetView showGridLines="0" topLeftCell="A70" workbookViewId="0">
      <selection activeCell="I9" sqref="I9"/>
    </sheetView>
  </sheetViews>
  <sheetFormatPr baseColWidth="10" defaultColWidth="12" defaultRowHeight="11.25" x14ac:dyDescent="0.2"/>
  <cols>
    <col min="1" max="1" width="62.83203125" style="1" customWidth="1"/>
    <col min="2" max="2" width="18.33203125" style="1" customWidth="1"/>
    <col min="3" max="3" width="19.83203125" style="1" customWidth="1"/>
    <col min="4" max="7" width="18.33203125" style="1" customWidth="1"/>
    <col min="8" max="16384" width="12" style="1"/>
  </cols>
  <sheetData>
    <row r="1" spans="1:14" ht="45" customHeight="1" x14ac:dyDescent="0.2">
      <c r="A1" s="53" t="s">
        <v>130</v>
      </c>
      <c r="B1" s="54"/>
      <c r="C1" s="54"/>
      <c r="D1" s="54"/>
      <c r="E1" s="54"/>
      <c r="F1" s="54"/>
      <c r="G1" s="55"/>
    </row>
    <row r="2" spans="1:14" x14ac:dyDescent="0.2">
      <c r="A2" s="20"/>
      <c r="B2" s="23" t="s">
        <v>0</v>
      </c>
      <c r="C2" s="24"/>
      <c r="D2" s="24"/>
      <c r="E2" s="24"/>
      <c r="F2" s="25"/>
      <c r="G2" s="56" t="s">
        <v>7</v>
      </c>
    </row>
    <row r="3" spans="1:14" ht="24.95" customHeight="1" x14ac:dyDescent="0.2">
      <c r="A3" s="21" t="s">
        <v>1</v>
      </c>
      <c r="B3" s="3" t="s">
        <v>2</v>
      </c>
      <c r="C3" s="3" t="s">
        <v>3</v>
      </c>
      <c r="D3" s="3" t="s">
        <v>4</v>
      </c>
      <c r="E3" s="3" t="s">
        <v>5</v>
      </c>
      <c r="F3" s="3" t="s">
        <v>6</v>
      </c>
      <c r="G3" s="57"/>
    </row>
    <row r="4" spans="1:14" x14ac:dyDescent="0.2">
      <c r="A4" s="22"/>
      <c r="B4" s="4">
        <v>1</v>
      </c>
      <c r="C4" s="4">
        <v>2</v>
      </c>
      <c r="D4" s="4" t="s">
        <v>8</v>
      </c>
      <c r="E4" s="4">
        <v>4</v>
      </c>
      <c r="F4" s="4">
        <v>5</v>
      </c>
      <c r="G4" s="4" t="s">
        <v>9</v>
      </c>
    </row>
    <row r="5" spans="1:14" x14ac:dyDescent="0.2">
      <c r="A5" s="37" t="s">
        <v>10</v>
      </c>
      <c r="B5" s="38">
        <f>+SUM(B6:B12)</f>
        <v>31868710</v>
      </c>
      <c r="C5" s="38">
        <f>+SUM(C6:C12)</f>
        <v>0</v>
      </c>
      <c r="D5" s="38">
        <f t="shared" ref="D5:D10" si="0">+B5+C5</f>
        <v>31868710</v>
      </c>
      <c r="E5" s="38">
        <f>+SUM(E6:E12)</f>
        <v>28105235.09</v>
      </c>
      <c r="F5" s="38">
        <f>+SUM(F6:F12)</f>
        <v>27568703.919999998</v>
      </c>
      <c r="G5" s="38">
        <f t="shared" ref="G5:G68" si="1">+D5-E5</f>
        <v>3763474.91</v>
      </c>
    </row>
    <row r="6" spans="1:14" x14ac:dyDescent="0.2">
      <c r="A6" s="34" t="s">
        <v>11</v>
      </c>
      <c r="B6" s="39">
        <v>18788251.890000001</v>
      </c>
      <c r="C6" s="40">
        <v>-750000</v>
      </c>
      <c r="D6" s="39">
        <f t="shared" si="0"/>
        <v>18038251.890000001</v>
      </c>
      <c r="E6" s="39">
        <v>16229624.91</v>
      </c>
      <c r="F6" s="39">
        <v>16229624.91</v>
      </c>
      <c r="G6" s="39">
        <f t="shared" si="1"/>
        <v>1808626.9800000004</v>
      </c>
      <c r="I6" s="47"/>
      <c r="J6" s="47"/>
      <c r="K6" s="47"/>
      <c r="L6" s="47"/>
      <c r="M6" s="47"/>
      <c r="N6" s="47"/>
    </row>
    <row r="7" spans="1:14" x14ac:dyDescent="0.2">
      <c r="A7" s="34" t="s">
        <v>12</v>
      </c>
      <c r="B7" s="39">
        <v>0</v>
      </c>
      <c r="C7" s="40">
        <v>0</v>
      </c>
      <c r="D7" s="39">
        <f t="shared" si="0"/>
        <v>0</v>
      </c>
      <c r="E7" s="39">
        <v>0</v>
      </c>
      <c r="F7" s="39">
        <v>0</v>
      </c>
      <c r="G7" s="39">
        <f t="shared" si="1"/>
        <v>0</v>
      </c>
    </row>
    <row r="8" spans="1:14" x14ac:dyDescent="0.2">
      <c r="A8" s="34" t="s">
        <v>13</v>
      </c>
      <c r="B8" s="39">
        <v>3595310.63</v>
      </c>
      <c r="C8" s="40">
        <v>301713.87</v>
      </c>
      <c r="D8" s="39">
        <f t="shared" si="0"/>
        <v>3897024.5</v>
      </c>
      <c r="E8" s="39">
        <v>3298476.1400000011</v>
      </c>
      <c r="F8" s="39">
        <v>3298476.1400000011</v>
      </c>
      <c r="G8" s="39">
        <f t="shared" si="1"/>
        <v>598548.35999999894</v>
      </c>
    </row>
    <row r="9" spans="1:14" x14ac:dyDescent="0.2">
      <c r="A9" s="34" t="s">
        <v>14</v>
      </c>
      <c r="B9" s="39">
        <v>4567860.5600000005</v>
      </c>
      <c r="C9" s="40">
        <v>0</v>
      </c>
      <c r="D9" s="39">
        <f t="shared" si="0"/>
        <v>4567860.5600000005</v>
      </c>
      <c r="E9" s="39">
        <v>3977272.12</v>
      </c>
      <c r="F9" s="39">
        <v>3440740.95</v>
      </c>
      <c r="G9" s="39">
        <f t="shared" si="1"/>
        <v>590588.44000000041</v>
      </c>
    </row>
    <row r="10" spans="1:14" x14ac:dyDescent="0.2">
      <c r="A10" s="34" t="s">
        <v>15</v>
      </c>
      <c r="B10" s="39">
        <v>4917286.92</v>
      </c>
      <c r="C10" s="40">
        <v>448286.13</v>
      </c>
      <c r="D10" s="39">
        <f t="shared" si="0"/>
        <v>5365573.05</v>
      </c>
      <c r="E10" s="39">
        <v>4599861.919999999</v>
      </c>
      <c r="F10" s="39">
        <v>4599861.919999999</v>
      </c>
      <c r="G10" s="39">
        <f t="shared" si="1"/>
        <v>765711.13000000082</v>
      </c>
    </row>
    <row r="11" spans="1:14" x14ac:dyDescent="0.2">
      <c r="A11" s="34" t="s">
        <v>16</v>
      </c>
      <c r="B11" s="39">
        <v>0</v>
      </c>
      <c r="C11" s="40">
        <v>0</v>
      </c>
      <c r="D11" s="39">
        <f t="shared" ref="D11" si="2">+B11+C11</f>
        <v>0</v>
      </c>
      <c r="E11" s="39">
        <v>0</v>
      </c>
      <c r="F11" s="39">
        <v>0</v>
      </c>
      <c r="G11" s="39">
        <f t="shared" si="1"/>
        <v>0</v>
      </c>
    </row>
    <row r="12" spans="1:14" x14ac:dyDescent="0.2">
      <c r="A12" s="34" t="s">
        <v>17</v>
      </c>
      <c r="B12" s="39">
        <v>0</v>
      </c>
      <c r="C12" s="40">
        <v>0</v>
      </c>
      <c r="D12" s="39">
        <f t="shared" ref="D12:D68" si="3">+B12+C12</f>
        <v>0</v>
      </c>
      <c r="E12" s="39">
        <v>0</v>
      </c>
      <c r="F12" s="39">
        <v>0</v>
      </c>
      <c r="G12" s="39">
        <f t="shared" si="1"/>
        <v>0</v>
      </c>
    </row>
    <row r="13" spans="1:14" x14ac:dyDescent="0.2">
      <c r="A13" s="37" t="s">
        <v>18</v>
      </c>
      <c r="B13" s="39">
        <f>+SUM(B14:B22)</f>
        <v>1603386.9988000002</v>
      </c>
      <c r="C13" s="39">
        <f>+SUM(C14:C22)</f>
        <v>524799.99999999988</v>
      </c>
      <c r="D13" s="39">
        <f>+B13+C13</f>
        <v>2128186.9988000002</v>
      </c>
      <c r="E13" s="39">
        <f>+SUM(E14:E22)</f>
        <v>1980653.5799999998</v>
      </c>
      <c r="F13" s="39">
        <f>+SUM(F14:F22)</f>
        <v>1980653.5799999998</v>
      </c>
      <c r="G13" s="39">
        <f t="shared" si="1"/>
        <v>147533.41880000033</v>
      </c>
    </row>
    <row r="14" spans="1:14" x14ac:dyDescent="0.2">
      <c r="A14" s="34" t="s">
        <v>19</v>
      </c>
      <c r="B14" s="39">
        <v>656208.36</v>
      </c>
      <c r="C14" s="40">
        <v>32003.149999999994</v>
      </c>
      <c r="D14" s="39">
        <f t="shared" si="3"/>
        <v>688211.51</v>
      </c>
      <c r="E14" s="39">
        <v>581453.78999999992</v>
      </c>
      <c r="F14" s="39">
        <v>581453.78999999992</v>
      </c>
      <c r="G14" s="39">
        <f t="shared" ref="G14:G21" si="4">+D14-E14</f>
        <v>106757.72000000009</v>
      </c>
    </row>
    <row r="15" spans="1:14" x14ac:dyDescent="0.2">
      <c r="A15" s="34" t="s">
        <v>20</v>
      </c>
      <c r="B15" s="39">
        <v>0</v>
      </c>
      <c r="C15" s="40">
        <v>0</v>
      </c>
      <c r="D15" s="39">
        <f t="shared" si="3"/>
        <v>0</v>
      </c>
      <c r="E15" s="39">
        <v>0</v>
      </c>
      <c r="F15" s="39">
        <v>0</v>
      </c>
      <c r="G15" s="39">
        <f t="shared" si="4"/>
        <v>0</v>
      </c>
    </row>
    <row r="16" spans="1:14" x14ac:dyDescent="0.2">
      <c r="A16" s="34" t="s">
        <v>21</v>
      </c>
      <c r="B16" s="39">
        <v>0</v>
      </c>
      <c r="C16" s="40">
        <v>0</v>
      </c>
      <c r="D16" s="39">
        <f t="shared" si="3"/>
        <v>0</v>
      </c>
      <c r="E16" s="39">
        <v>0</v>
      </c>
      <c r="F16" s="39">
        <v>0</v>
      </c>
      <c r="G16" s="39">
        <f t="shared" si="4"/>
        <v>0</v>
      </c>
    </row>
    <row r="17" spans="1:7" x14ac:dyDescent="0.2">
      <c r="A17" s="34" t="s">
        <v>22</v>
      </c>
      <c r="B17" s="39">
        <v>221524.03879999998</v>
      </c>
      <c r="C17" s="41">
        <v>539056.90999999992</v>
      </c>
      <c r="D17" s="39">
        <f t="shared" si="3"/>
        <v>760580.9487999999</v>
      </c>
      <c r="E17" s="39">
        <v>744013.51</v>
      </c>
      <c r="F17" s="39">
        <v>744013.51</v>
      </c>
      <c r="G17" s="39">
        <f t="shared" si="4"/>
        <v>16567.438799999887</v>
      </c>
    </row>
    <row r="18" spans="1:7" x14ac:dyDescent="0.2">
      <c r="A18" s="34" t="s">
        <v>23</v>
      </c>
      <c r="B18" s="39">
        <v>0</v>
      </c>
      <c r="C18" s="41">
        <v>355</v>
      </c>
      <c r="D18" s="39">
        <f t="shared" si="3"/>
        <v>355</v>
      </c>
      <c r="E18" s="39">
        <v>355</v>
      </c>
      <c r="F18" s="39">
        <v>355</v>
      </c>
      <c r="G18" s="39">
        <f t="shared" si="4"/>
        <v>0</v>
      </c>
    </row>
    <row r="19" spans="1:7" x14ac:dyDescent="0.2">
      <c r="A19" s="34" t="s">
        <v>24</v>
      </c>
      <c r="B19" s="39">
        <v>522000</v>
      </c>
      <c r="C19" s="41">
        <v>-89288.16</v>
      </c>
      <c r="D19" s="39">
        <f t="shared" si="3"/>
        <v>432711.83999999997</v>
      </c>
      <c r="E19" s="39">
        <v>424690.81000000006</v>
      </c>
      <c r="F19" s="39">
        <v>424690.81000000006</v>
      </c>
      <c r="G19" s="39">
        <f t="shared" si="4"/>
        <v>8021.0299999999115</v>
      </c>
    </row>
    <row r="20" spans="1:7" x14ac:dyDescent="0.2">
      <c r="A20" s="34" t="s">
        <v>25</v>
      </c>
      <c r="B20" s="39">
        <v>60074</v>
      </c>
      <c r="C20" s="41">
        <v>36800</v>
      </c>
      <c r="D20" s="39">
        <f t="shared" si="3"/>
        <v>96874</v>
      </c>
      <c r="E20" s="39">
        <v>93012.78</v>
      </c>
      <c r="F20" s="39">
        <v>93012.78</v>
      </c>
      <c r="G20" s="39">
        <f t="shared" si="4"/>
        <v>3861.2200000000012</v>
      </c>
    </row>
    <row r="21" spans="1:7" x14ac:dyDescent="0.2">
      <c r="A21" s="34" t="s">
        <v>26</v>
      </c>
      <c r="B21" s="39">
        <v>0</v>
      </c>
      <c r="C21" s="41">
        <v>0</v>
      </c>
      <c r="D21" s="39">
        <f t="shared" si="3"/>
        <v>0</v>
      </c>
      <c r="E21" s="39">
        <v>0</v>
      </c>
      <c r="F21" s="39">
        <v>0</v>
      </c>
      <c r="G21" s="39">
        <f t="shared" si="4"/>
        <v>0</v>
      </c>
    </row>
    <row r="22" spans="1:7" x14ac:dyDescent="0.2">
      <c r="A22" s="34" t="s">
        <v>27</v>
      </c>
      <c r="B22" s="39">
        <v>143580.59999999998</v>
      </c>
      <c r="C22" s="41">
        <v>5873.0999999999985</v>
      </c>
      <c r="D22" s="39">
        <f t="shared" si="3"/>
        <v>149453.69999999998</v>
      </c>
      <c r="E22" s="39">
        <v>137127.68999999997</v>
      </c>
      <c r="F22" s="39">
        <v>137127.68999999997</v>
      </c>
      <c r="G22" s="39">
        <f t="shared" si="1"/>
        <v>12326.010000000009</v>
      </c>
    </row>
    <row r="23" spans="1:7" x14ac:dyDescent="0.2">
      <c r="A23" s="37" t="s">
        <v>28</v>
      </c>
      <c r="B23" s="39">
        <f>+SUM(B24:B32)</f>
        <v>13069108.804500001</v>
      </c>
      <c r="C23" s="39">
        <f>+SUM(C24:C32)</f>
        <v>428979.81999999983</v>
      </c>
      <c r="D23" s="39">
        <f t="shared" si="3"/>
        <v>13498088.624500001</v>
      </c>
      <c r="E23" s="39">
        <f>+SUM(E24:E32)</f>
        <v>12644618.83</v>
      </c>
      <c r="F23" s="39">
        <f>+SUM(F24:F32)</f>
        <v>12590070.83</v>
      </c>
      <c r="G23" s="39">
        <f t="shared" si="1"/>
        <v>853469.79450000077</v>
      </c>
    </row>
    <row r="24" spans="1:7" x14ac:dyDescent="0.2">
      <c r="A24" s="34" t="s">
        <v>29</v>
      </c>
      <c r="B24" s="39">
        <v>369610.39999999997</v>
      </c>
      <c r="C24" s="41">
        <v>-15044.75</v>
      </c>
      <c r="D24" s="39">
        <f t="shared" si="3"/>
        <v>354565.64999999997</v>
      </c>
      <c r="E24" s="39">
        <v>294946.60000000003</v>
      </c>
      <c r="F24" s="39">
        <v>294946.60000000003</v>
      </c>
      <c r="G24" s="39">
        <f t="shared" si="1"/>
        <v>59619.04999999993</v>
      </c>
    </row>
    <row r="25" spans="1:7" x14ac:dyDescent="0.2">
      <c r="A25" s="34" t="s">
        <v>30</v>
      </c>
      <c r="B25" s="39">
        <v>15659.999999999998</v>
      </c>
      <c r="C25" s="41">
        <v>5440.4</v>
      </c>
      <c r="D25" s="39">
        <f t="shared" si="3"/>
        <v>21100.399999999998</v>
      </c>
      <c r="E25" s="39">
        <v>20408.22</v>
      </c>
      <c r="F25" s="39">
        <v>20408.22</v>
      </c>
      <c r="G25" s="39">
        <f t="shared" si="1"/>
        <v>692.17999999999665</v>
      </c>
    </row>
    <row r="26" spans="1:7" x14ac:dyDescent="0.2">
      <c r="A26" s="34" t="s">
        <v>31</v>
      </c>
      <c r="B26" s="39">
        <v>4206206</v>
      </c>
      <c r="C26" s="41">
        <v>-474060.26</v>
      </c>
      <c r="D26" s="39">
        <f t="shared" si="3"/>
        <v>3732145.74</v>
      </c>
      <c r="E26" s="39">
        <v>3339016.86</v>
      </c>
      <c r="F26" s="39">
        <v>3339016.86</v>
      </c>
      <c r="G26" s="39">
        <f>+D26-E26</f>
        <v>393128.88000000035</v>
      </c>
    </row>
    <row r="27" spans="1:7" x14ac:dyDescent="0.2">
      <c r="A27" s="34" t="s">
        <v>32</v>
      </c>
      <c r="B27" s="39">
        <v>235272.3345</v>
      </c>
      <c r="C27" s="41">
        <v>3455</v>
      </c>
      <c r="D27" s="39">
        <f t="shared" si="3"/>
        <v>238727.3345</v>
      </c>
      <c r="E27" s="39">
        <v>230639.33000000002</v>
      </c>
      <c r="F27" s="39">
        <v>230639.33000000002</v>
      </c>
      <c r="G27" s="39">
        <f t="shared" si="1"/>
        <v>8088.0044999999809</v>
      </c>
    </row>
    <row r="28" spans="1:7" x14ac:dyDescent="0.2">
      <c r="A28" s="34" t="s">
        <v>33</v>
      </c>
      <c r="B28" s="39">
        <v>204685.03999999998</v>
      </c>
      <c r="C28" s="41">
        <v>367101.76</v>
      </c>
      <c r="D28" s="39">
        <f t="shared" si="3"/>
        <v>571786.80000000005</v>
      </c>
      <c r="E28" s="39">
        <v>568422.80000000005</v>
      </c>
      <c r="F28" s="39">
        <v>568422.80000000005</v>
      </c>
      <c r="G28" s="39">
        <f t="shared" si="1"/>
        <v>3364</v>
      </c>
    </row>
    <row r="29" spans="1:7" x14ac:dyDescent="0.2">
      <c r="A29" s="34" t="s">
        <v>34</v>
      </c>
      <c r="B29" s="39">
        <v>482593.04</v>
      </c>
      <c r="C29" s="41">
        <v>-277613.71000000002</v>
      </c>
      <c r="D29" s="39">
        <f t="shared" si="3"/>
        <v>204979.32999999996</v>
      </c>
      <c r="E29" s="39">
        <v>165849.84</v>
      </c>
      <c r="F29" s="39">
        <v>165849.84</v>
      </c>
      <c r="G29" s="39">
        <f t="shared" si="1"/>
        <v>39129.489999999962</v>
      </c>
    </row>
    <row r="30" spans="1:7" x14ac:dyDescent="0.2">
      <c r="A30" s="34" t="s">
        <v>35</v>
      </c>
      <c r="B30" s="39">
        <v>166566</v>
      </c>
      <c r="C30" s="41">
        <v>6222.81</v>
      </c>
      <c r="D30" s="39">
        <f t="shared" si="3"/>
        <v>172788.81</v>
      </c>
      <c r="E30" s="39">
        <v>19661.169999999998</v>
      </c>
      <c r="F30" s="39">
        <v>19661.169999999998</v>
      </c>
      <c r="G30" s="39">
        <f t="shared" si="1"/>
        <v>153127.64000000001</v>
      </c>
    </row>
    <row r="31" spans="1:7" x14ac:dyDescent="0.2">
      <c r="A31" s="34" t="s">
        <v>36</v>
      </c>
      <c r="B31" s="39">
        <v>6627469.5700000003</v>
      </c>
      <c r="C31" s="41">
        <v>806778.56999999983</v>
      </c>
      <c r="D31" s="39">
        <f t="shared" si="3"/>
        <v>7434248.1400000006</v>
      </c>
      <c r="E31" s="39">
        <v>7323957</v>
      </c>
      <c r="F31" s="39">
        <v>7323957</v>
      </c>
      <c r="G31" s="39">
        <f t="shared" si="1"/>
        <v>110291.1400000006</v>
      </c>
    </row>
    <row r="32" spans="1:7" x14ac:dyDescent="0.2">
      <c r="A32" s="34" t="s">
        <v>37</v>
      </c>
      <c r="B32" s="39">
        <v>761046.42</v>
      </c>
      <c r="C32" s="41">
        <v>6700</v>
      </c>
      <c r="D32" s="39">
        <f t="shared" si="3"/>
        <v>767746.42</v>
      </c>
      <c r="E32" s="39">
        <v>681717.01</v>
      </c>
      <c r="F32" s="39">
        <v>627169.01</v>
      </c>
      <c r="G32" s="39">
        <f>+D32-E32</f>
        <v>86029.410000000033</v>
      </c>
    </row>
    <row r="33" spans="1:7" x14ac:dyDescent="0.2">
      <c r="A33" s="37" t="s">
        <v>38</v>
      </c>
      <c r="B33" s="39">
        <f>+SUM(B34:B42)</f>
        <v>0</v>
      </c>
      <c r="C33" s="39">
        <f>+SUM(C34:C42)</f>
        <v>0</v>
      </c>
      <c r="D33" s="39">
        <f t="shared" si="3"/>
        <v>0</v>
      </c>
      <c r="E33" s="39">
        <f>+SUM(E34:E42)</f>
        <v>0</v>
      </c>
      <c r="F33" s="39">
        <f>+SUM(F34:F42)</f>
        <v>0</v>
      </c>
      <c r="G33" s="39">
        <f t="shared" si="1"/>
        <v>0</v>
      </c>
    </row>
    <row r="34" spans="1:7" x14ac:dyDescent="0.2">
      <c r="A34" s="34" t="s">
        <v>39</v>
      </c>
      <c r="B34" s="39">
        <v>0</v>
      </c>
      <c r="C34" s="40">
        <v>0</v>
      </c>
      <c r="D34" s="39">
        <f t="shared" si="3"/>
        <v>0</v>
      </c>
      <c r="E34" s="39">
        <v>0</v>
      </c>
      <c r="F34" s="39">
        <v>0</v>
      </c>
      <c r="G34" s="39">
        <f t="shared" si="1"/>
        <v>0</v>
      </c>
    </row>
    <row r="35" spans="1:7" x14ac:dyDescent="0.2">
      <c r="A35" s="34" t="s">
        <v>40</v>
      </c>
      <c r="B35" s="39">
        <v>0</v>
      </c>
      <c r="C35" s="40">
        <v>0</v>
      </c>
      <c r="D35" s="39">
        <f t="shared" si="3"/>
        <v>0</v>
      </c>
      <c r="E35" s="39">
        <v>0</v>
      </c>
      <c r="F35" s="39">
        <v>0</v>
      </c>
      <c r="G35" s="39">
        <f t="shared" si="1"/>
        <v>0</v>
      </c>
    </row>
    <row r="36" spans="1:7" x14ac:dyDescent="0.2">
      <c r="A36" s="34" t="s">
        <v>41</v>
      </c>
      <c r="B36" s="39">
        <v>0</v>
      </c>
      <c r="C36" s="40">
        <v>0</v>
      </c>
      <c r="D36" s="39">
        <f t="shared" si="3"/>
        <v>0</v>
      </c>
      <c r="E36" s="39">
        <v>0</v>
      </c>
      <c r="F36" s="39">
        <v>0</v>
      </c>
      <c r="G36" s="39">
        <f t="shared" si="1"/>
        <v>0</v>
      </c>
    </row>
    <row r="37" spans="1:7" x14ac:dyDescent="0.2">
      <c r="A37" s="34" t="s">
        <v>42</v>
      </c>
      <c r="B37" s="39">
        <v>0</v>
      </c>
      <c r="C37" s="40">
        <v>0</v>
      </c>
      <c r="D37" s="39">
        <f t="shared" si="3"/>
        <v>0</v>
      </c>
      <c r="E37" s="39">
        <v>0</v>
      </c>
      <c r="F37" s="39">
        <v>0</v>
      </c>
      <c r="G37" s="39">
        <f t="shared" si="1"/>
        <v>0</v>
      </c>
    </row>
    <row r="38" spans="1:7" x14ac:dyDescent="0.2">
      <c r="A38" s="34" t="s">
        <v>43</v>
      </c>
      <c r="B38" s="39">
        <v>0</v>
      </c>
      <c r="C38" s="40">
        <v>0</v>
      </c>
      <c r="D38" s="39">
        <f t="shared" si="3"/>
        <v>0</v>
      </c>
      <c r="E38" s="39">
        <v>0</v>
      </c>
      <c r="F38" s="39">
        <v>0</v>
      </c>
      <c r="G38" s="39">
        <f t="shared" si="1"/>
        <v>0</v>
      </c>
    </row>
    <row r="39" spans="1:7" x14ac:dyDescent="0.2">
      <c r="A39" s="34" t="s">
        <v>44</v>
      </c>
      <c r="B39" s="39">
        <v>0</v>
      </c>
      <c r="C39" s="40">
        <v>0</v>
      </c>
      <c r="D39" s="39">
        <f t="shared" si="3"/>
        <v>0</v>
      </c>
      <c r="E39" s="39">
        <v>0</v>
      </c>
      <c r="F39" s="39">
        <v>0</v>
      </c>
      <c r="G39" s="39">
        <f t="shared" si="1"/>
        <v>0</v>
      </c>
    </row>
    <row r="40" spans="1:7" x14ac:dyDescent="0.2">
      <c r="A40" s="34" t="s">
        <v>45</v>
      </c>
      <c r="B40" s="39">
        <v>0</v>
      </c>
      <c r="C40" s="40">
        <v>0</v>
      </c>
      <c r="D40" s="39">
        <f t="shared" si="3"/>
        <v>0</v>
      </c>
      <c r="E40" s="39">
        <v>0</v>
      </c>
      <c r="F40" s="39">
        <v>0</v>
      </c>
      <c r="G40" s="39">
        <f t="shared" si="1"/>
        <v>0</v>
      </c>
    </row>
    <row r="41" spans="1:7" x14ac:dyDescent="0.2">
      <c r="A41" s="34" t="s">
        <v>46</v>
      </c>
      <c r="B41" s="39">
        <v>0</v>
      </c>
      <c r="C41" s="40">
        <v>0</v>
      </c>
      <c r="D41" s="39">
        <f t="shared" si="3"/>
        <v>0</v>
      </c>
      <c r="E41" s="39">
        <v>0</v>
      </c>
      <c r="F41" s="39">
        <v>0</v>
      </c>
      <c r="G41" s="39">
        <f t="shared" si="1"/>
        <v>0</v>
      </c>
    </row>
    <row r="42" spans="1:7" x14ac:dyDescent="0.2">
      <c r="A42" s="34" t="s">
        <v>47</v>
      </c>
      <c r="B42" s="39">
        <v>0</v>
      </c>
      <c r="C42" s="40">
        <v>0</v>
      </c>
      <c r="D42" s="39">
        <f t="shared" si="3"/>
        <v>0</v>
      </c>
      <c r="E42" s="39">
        <v>0</v>
      </c>
      <c r="F42" s="39">
        <v>0</v>
      </c>
      <c r="G42" s="39">
        <f t="shared" si="1"/>
        <v>0</v>
      </c>
    </row>
    <row r="43" spans="1:7" x14ac:dyDescent="0.2">
      <c r="A43" s="37" t="s">
        <v>48</v>
      </c>
      <c r="B43" s="39">
        <f>+SUM(B44:B52)</f>
        <v>742321</v>
      </c>
      <c r="C43" s="39">
        <f>+SUM(C44:C52)</f>
        <v>0</v>
      </c>
      <c r="D43" s="39">
        <f>+B43+C43</f>
        <v>742321</v>
      </c>
      <c r="E43" s="39">
        <f>+SUM(E44:E52)</f>
        <v>715963.57</v>
      </c>
      <c r="F43" s="39">
        <f>+SUM(F44:F52)</f>
        <v>715963.57</v>
      </c>
      <c r="G43" s="39">
        <f t="shared" si="1"/>
        <v>26357.430000000051</v>
      </c>
    </row>
    <row r="44" spans="1:7" x14ac:dyDescent="0.2">
      <c r="A44" s="34" t="s">
        <v>49</v>
      </c>
      <c r="B44" s="39">
        <v>10000</v>
      </c>
      <c r="C44" s="40">
        <v>492549.35999999993</v>
      </c>
      <c r="D44" s="39">
        <f>+B44+C44</f>
        <v>502549.35999999993</v>
      </c>
      <c r="E44" s="41">
        <v>492548.44</v>
      </c>
      <c r="F44" s="41">
        <v>492548.44</v>
      </c>
      <c r="G44" s="39">
        <f>+D44-E44</f>
        <v>10000.919999999925</v>
      </c>
    </row>
    <row r="45" spans="1:7" x14ac:dyDescent="0.2">
      <c r="A45" s="34" t="s">
        <v>50</v>
      </c>
      <c r="B45" s="39">
        <v>0</v>
      </c>
      <c r="C45" s="40">
        <v>15000</v>
      </c>
      <c r="D45" s="39">
        <f>+B45+C45</f>
        <v>15000</v>
      </c>
      <c r="E45" s="41">
        <v>10656</v>
      </c>
      <c r="F45" s="41">
        <v>10656</v>
      </c>
      <c r="G45" s="39">
        <f t="shared" si="1"/>
        <v>4344</v>
      </c>
    </row>
    <row r="46" spans="1:7" x14ac:dyDescent="0.2">
      <c r="A46" s="34" t="s">
        <v>51</v>
      </c>
      <c r="B46" s="39">
        <v>0</v>
      </c>
      <c r="C46" s="40">
        <v>0</v>
      </c>
      <c r="D46" s="39">
        <f>+B46+C46</f>
        <v>0</v>
      </c>
      <c r="E46" s="39">
        <v>0</v>
      </c>
      <c r="F46" s="39">
        <v>0</v>
      </c>
      <c r="G46" s="39">
        <f t="shared" si="1"/>
        <v>0</v>
      </c>
    </row>
    <row r="47" spans="1:7" x14ac:dyDescent="0.2">
      <c r="A47" s="34" t="s">
        <v>52</v>
      </c>
      <c r="B47" s="39">
        <v>0</v>
      </c>
      <c r="C47" s="40">
        <v>0</v>
      </c>
      <c r="D47" s="39">
        <f>+B47+C47</f>
        <v>0</v>
      </c>
      <c r="E47" s="39">
        <v>0</v>
      </c>
      <c r="F47" s="39">
        <v>0</v>
      </c>
      <c r="G47" s="39">
        <f t="shared" si="1"/>
        <v>0</v>
      </c>
    </row>
    <row r="48" spans="1:7" x14ac:dyDescent="0.2">
      <c r="A48" s="34" t="s">
        <v>53</v>
      </c>
      <c r="B48" s="39">
        <v>0</v>
      </c>
      <c r="C48" s="40">
        <v>0</v>
      </c>
      <c r="D48" s="39">
        <f t="shared" si="3"/>
        <v>0</v>
      </c>
      <c r="E48" s="39">
        <v>0</v>
      </c>
      <c r="F48" s="39">
        <v>0</v>
      </c>
      <c r="G48" s="39">
        <f t="shared" si="1"/>
        <v>0</v>
      </c>
    </row>
    <row r="49" spans="1:7" x14ac:dyDescent="0.2">
      <c r="A49" s="34" t="s">
        <v>54</v>
      </c>
      <c r="B49" s="39">
        <v>22321</v>
      </c>
      <c r="C49" s="40">
        <v>0</v>
      </c>
      <c r="D49" s="39">
        <f>+B49+C49</f>
        <v>22321</v>
      </c>
      <c r="E49" s="39">
        <v>21150.01</v>
      </c>
      <c r="F49" s="39">
        <v>21150.01</v>
      </c>
      <c r="G49" s="39">
        <f t="shared" si="1"/>
        <v>1170.9900000000016</v>
      </c>
    </row>
    <row r="50" spans="1:7" x14ac:dyDescent="0.2">
      <c r="A50" s="34" t="s">
        <v>55</v>
      </c>
      <c r="B50" s="39">
        <v>0</v>
      </c>
      <c r="C50" s="40">
        <v>0</v>
      </c>
      <c r="D50" s="39">
        <f t="shared" si="3"/>
        <v>0</v>
      </c>
      <c r="E50" s="39">
        <v>0</v>
      </c>
      <c r="F50" s="39">
        <v>0</v>
      </c>
      <c r="G50" s="39">
        <f t="shared" si="1"/>
        <v>0</v>
      </c>
    </row>
    <row r="51" spans="1:7" x14ac:dyDescent="0.2">
      <c r="A51" s="34" t="s">
        <v>56</v>
      </c>
      <c r="B51" s="39">
        <v>0</v>
      </c>
      <c r="C51" s="40">
        <v>0</v>
      </c>
      <c r="D51" s="39">
        <f t="shared" si="3"/>
        <v>0</v>
      </c>
      <c r="E51" s="39">
        <v>0</v>
      </c>
      <c r="F51" s="39">
        <v>0</v>
      </c>
      <c r="G51" s="39">
        <f t="shared" si="1"/>
        <v>0</v>
      </c>
    </row>
    <row r="52" spans="1:7" x14ac:dyDescent="0.2">
      <c r="A52" s="34" t="s">
        <v>57</v>
      </c>
      <c r="B52" s="39">
        <v>710000</v>
      </c>
      <c r="C52" s="40">
        <v>-507549.36</v>
      </c>
      <c r="D52" s="39">
        <f>+B52+C52</f>
        <v>202450.64</v>
      </c>
      <c r="E52" s="39">
        <v>191609.12</v>
      </c>
      <c r="F52" s="39">
        <v>191609.12</v>
      </c>
      <c r="G52" s="39">
        <f t="shared" si="1"/>
        <v>10841.520000000019</v>
      </c>
    </row>
    <row r="53" spans="1:7" x14ac:dyDescent="0.2">
      <c r="A53" s="37" t="s">
        <v>58</v>
      </c>
      <c r="B53" s="39">
        <v>0</v>
      </c>
      <c r="C53" s="40">
        <v>0</v>
      </c>
      <c r="D53" s="39">
        <f t="shared" si="3"/>
        <v>0</v>
      </c>
      <c r="E53" s="39">
        <v>0</v>
      </c>
      <c r="F53" s="39">
        <v>0</v>
      </c>
      <c r="G53" s="39">
        <f t="shared" si="1"/>
        <v>0</v>
      </c>
    </row>
    <row r="54" spans="1:7" x14ac:dyDescent="0.2">
      <c r="A54" s="34" t="s">
        <v>59</v>
      </c>
      <c r="B54" s="39">
        <v>0</v>
      </c>
      <c r="C54" s="40">
        <v>0</v>
      </c>
      <c r="D54" s="39">
        <f t="shared" si="3"/>
        <v>0</v>
      </c>
      <c r="E54" s="39">
        <v>0</v>
      </c>
      <c r="F54" s="39">
        <v>0</v>
      </c>
      <c r="G54" s="39">
        <f t="shared" si="1"/>
        <v>0</v>
      </c>
    </row>
    <row r="55" spans="1:7" x14ac:dyDescent="0.2">
      <c r="A55" s="34" t="s">
        <v>60</v>
      </c>
      <c r="B55" s="39">
        <v>0</v>
      </c>
      <c r="C55" s="40">
        <v>0</v>
      </c>
      <c r="D55" s="39">
        <f t="shared" si="3"/>
        <v>0</v>
      </c>
      <c r="E55" s="39">
        <v>0</v>
      </c>
      <c r="F55" s="39">
        <v>0</v>
      </c>
      <c r="G55" s="39">
        <f t="shared" si="1"/>
        <v>0</v>
      </c>
    </row>
    <row r="56" spans="1:7" x14ac:dyDescent="0.2">
      <c r="A56" s="34" t="s">
        <v>61</v>
      </c>
      <c r="B56" s="39">
        <v>0</v>
      </c>
      <c r="C56" s="40">
        <v>0</v>
      </c>
      <c r="D56" s="39">
        <f t="shared" si="3"/>
        <v>0</v>
      </c>
      <c r="E56" s="39">
        <v>0</v>
      </c>
      <c r="F56" s="39">
        <v>0</v>
      </c>
      <c r="G56" s="39">
        <f t="shared" si="1"/>
        <v>0</v>
      </c>
    </row>
    <row r="57" spans="1:7" x14ac:dyDescent="0.2">
      <c r="A57" s="37" t="s">
        <v>62</v>
      </c>
      <c r="B57" s="39">
        <v>0</v>
      </c>
      <c r="C57" s="40">
        <v>0</v>
      </c>
      <c r="D57" s="39">
        <f t="shared" si="3"/>
        <v>0</v>
      </c>
      <c r="E57" s="39">
        <v>0</v>
      </c>
      <c r="F57" s="39">
        <v>0</v>
      </c>
      <c r="G57" s="39">
        <f t="shared" si="1"/>
        <v>0</v>
      </c>
    </row>
    <row r="58" spans="1:7" x14ac:dyDescent="0.2">
      <c r="A58" s="34" t="s">
        <v>63</v>
      </c>
      <c r="B58" s="39">
        <v>0</v>
      </c>
      <c r="C58" s="40">
        <v>0</v>
      </c>
      <c r="D58" s="39">
        <f t="shared" si="3"/>
        <v>0</v>
      </c>
      <c r="E58" s="39">
        <v>0</v>
      </c>
      <c r="F58" s="39">
        <v>0</v>
      </c>
      <c r="G58" s="39">
        <f t="shared" si="1"/>
        <v>0</v>
      </c>
    </row>
    <row r="59" spans="1:7" x14ac:dyDescent="0.2">
      <c r="A59" s="34" t="s">
        <v>64</v>
      </c>
      <c r="B59" s="39">
        <v>0</v>
      </c>
      <c r="C59" s="40">
        <v>0</v>
      </c>
      <c r="D59" s="39">
        <f t="shared" si="3"/>
        <v>0</v>
      </c>
      <c r="E59" s="39">
        <v>0</v>
      </c>
      <c r="F59" s="39">
        <v>0</v>
      </c>
      <c r="G59" s="39">
        <f t="shared" si="1"/>
        <v>0</v>
      </c>
    </row>
    <row r="60" spans="1:7" x14ac:dyDescent="0.2">
      <c r="A60" s="34" t="s">
        <v>65</v>
      </c>
      <c r="B60" s="39">
        <v>0</v>
      </c>
      <c r="C60" s="40">
        <v>0</v>
      </c>
      <c r="D60" s="39">
        <f t="shared" si="3"/>
        <v>0</v>
      </c>
      <c r="E60" s="39">
        <v>0</v>
      </c>
      <c r="F60" s="39">
        <v>0</v>
      </c>
      <c r="G60" s="39">
        <f t="shared" si="1"/>
        <v>0</v>
      </c>
    </row>
    <row r="61" spans="1:7" x14ac:dyDescent="0.2">
      <c r="A61" s="34" t="s">
        <v>66</v>
      </c>
      <c r="B61" s="39">
        <v>0</v>
      </c>
      <c r="C61" s="40">
        <v>0</v>
      </c>
      <c r="D61" s="39">
        <f t="shared" si="3"/>
        <v>0</v>
      </c>
      <c r="E61" s="39">
        <v>0</v>
      </c>
      <c r="F61" s="39">
        <v>0</v>
      </c>
      <c r="G61" s="39">
        <f t="shared" si="1"/>
        <v>0</v>
      </c>
    </row>
    <row r="62" spans="1:7" x14ac:dyDescent="0.2">
      <c r="A62" s="34" t="s">
        <v>67</v>
      </c>
      <c r="B62" s="39">
        <v>0</v>
      </c>
      <c r="C62" s="40">
        <v>0</v>
      </c>
      <c r="D62" s="39">
        <f t="shared" si="3"/>
        <v>0</v>
      </c>
      <c r="E62" s="39">
        <v>0</v>
      </c>
      <c r="F62" s="39">
        <v>0</v>
      </c>
      <c r="G62" s="39">
        <f t="shared" si="1"/>
        <v>0</v>
      </c>
    </row>
    <row r="63" spans="1:7" x14ac:dyDescent="0.2">
      <c r="A63" s="34" t="s">
        <v>68</v>
      </c>
      <c r="B63" s="39">
        <v>0</v>
      </c>
      <c r="C63" s="40">
        <v>0</v>
      </c>
      <c r="D63" s="39">
        <f t="shared" si="3"/>
        <v>0</v>
      </c>
      <c r="E63" s="39">
        <v>0</v>
      </c>
      <c r="F63" s="39">
        <v>0</v>
      </c>
      <c r="G63" s="39">
        <f t="shared" si="1"/>
        <v>0</v>
      </c>
    </row>
    <row r="64" spans="1:7" x14ac:dyDescent="0.2">
      <c r="A64" s="34" t="s">
        <v>69</v>
      </c>
      <c r="B64" s="39">
        <v>0</v>
      </c>
      <c r="C64" s="40">
        <v>0</v>
      </c>
      <c r="D64" s="39">
        <f t="shared" si="3"/>
        <v>0</v>
      </c>
      <c r="E64" s="39">
        <v>0</v>
      </c>
      <c r="F64" s="39">
        <v>0</v>
      </c>
      <c r="G64" s="39">
        <f t="shared" si="1"/>
        <v>0</v>
      </c>
    </row>
    <row r="65" spans="1:8" x14ac:dyDescent="0.2">
      <c r="A65" s="37" t="s">
        <v>70</v>
      </c>
      <c r="B65" s="39">
        <v>0</v>
      </c>
      <c r="C65" s="40">
        <v>0</v>
      </c>
      <c r="D65" s="39">
        <f t="shared" si="3"/>
        <v>0</v>
      </c>
      <c r="E65" s="39">
        <v>0</v>
      </c>
      <c r="F65" s="39">
        <v>0</v>
      </c>
      <c r="G65" s="39">
        <f t="shared" si="1"/>
        <v>0</v>
      </c>
    </row>
    <row r="66" spans="1:8" x14ac:dyDescent="0.2">
      <c r="A66" s="34" t="s">
        <v>71</v>
      </c>
      <c r="B66" s="39">
        <v>0</v>
      </c>
      <c r="C66" s="40">
        <v>0</v>
      </c>
      <c r="D66" s="39">
        <f t="shared" si="3"/>
        <v>0</v>
      </c>
      <c r="E66" s="39">
        <v>0</v>
      </c>
      <c r="F66" s="39">
        <v>0</v>
      </c>
      <c r="G66" s="39">
        <f t="shared" si="1"/>
        <v>0</v>
      </c>
    </row>
    <row r="67" spans="1:8" x14ac:dyDescent="0.2">
      <c r="A67" s="34" t="s">
        <v>72</v>
      </c>
      <c r="B67" s="39">
        <v>0</v>
      </c>
      <c r="C67" s="40">
        <v>0</v>
      </c>
      <c r="D67" s="39">
        <f t="shared" si="3"/>
        <v>0</v>
      </c>
      <c r="E67" s="39">
        <v>0</v>
      </c>
      <c r="F67" s="39">
        <v>0</v>
      </c>
      <c r="G67" s="39">
        <f t="shared" si="1"/>
        <v>0</v>
      </c>
    </row>
    <row r="68" spans="1:8" x14ac:dyDescent="0.2">
      <c r="A68" s="34" t="s">
        <v>73</v>
      </c>
      <c r="B68" s="39">
        <v>0</v>
      </c>
      <c r="C68" s="40">
        <v>0</v>
      </c>
      <c r="D68" s="39">
        <f t="shared" si="3"/>
        <v>0</v>
      </c>
      <c r="E68" s="39">
        <v>0</v>
      </c>
      <c r="F68" s="39">
        <v>0</v>
      </c>
      <c r="G68" s="39">
        <f t="shared" si="1"/>
        <v>0</v>
      </c>
    </row>
    <row r="69" spans="1:8" x14ac:dyDescent="0.2">
      <c r="A69" s="37" t="s">
        <v>74</v>
      </c>
      <c r="B69" s="39">
        <v>0</v>
      </c>
      <c r="C69" s="40">
        <v>0</v>
      </c>
      <c r="D69" s="39">
        <f t="shared" ref="D69:D75" si="5">+B69+C69</f>
        <v>0</v>
      </c>
      <c r="E69" s="39">
        <v>0</v>
      </c>
      <c r="F69" s="39">
        <v>0</v>
      </c>
      <c r="G69" s="39">
        <f t="shared" ref="G69:G71" si="6">+D69-E69</f>
        <v>0</v>
      </c>
    </row>
    <row r="70" spans="1:8" x14ac:dyDescent="0.2">
      <c r="A70" s="34" t="s">
        <v>75</v>
      </c>
      <c r="B70" s="39">
        <v>0</v>
      </c>
      <c r="C70" s="40">
        <v>0</v>
      </c>
      <c r="D70" s="39">
        <f t="shared" si="5"/>
        <v>0</v>
      </c>
      <c r="E70" s="39">
        <v>0</v>
      </c>
      <c r="F70" s="39">
        <v>0</v>
      </c>
      <c r="G70" s="39">
        <f t="shared" si="6"/>
        <v>0</v>
      </c>
    </row>
    <row r="71" spans="1:8" x14ac:dyDescent="0.2">
      <c r="A71" s="34" t="s">
        <v>76</v>
      </c>
      <c r="B71" s="39">
        <v>0</v>
      </c>
      <c r="C71" s="40">
        <v>0</v>
      </c>
      <c r="D71" s="39">
        <f t="shared" si="5"/>
        <v>0</v>
      </c>
      <c r="E71" s="39">
        <v>0</v>
      </c>
      <c r="F71" s="39">
        <v>0</v>
      </c>
      <c r="G71" s="39">
        <f t="shared" si="6"/>
        <v>0</v>
      </c>
    </row>
    <row r="72" spans="1:8" x14ac:dyDescent="0.2">
      <c r="A72" s="34" t="s">
        <v>77</v>
      </c>
      <c r="B72" s="39">
        <v>0</v>
      </c>
      <c r="C72" s="40">
        <v>0</v>
      </c>
      <c r="D72" s="39">
        <f t="shared" si="5"/>
        <v>0</v>
      </c>
      <c r="E72" s="39">
        <v>0</v>
      </c>
      <c r="F72" s="39">
        <v>0</v>
      </c>
      <c r="G72" s="39">
        <f>+D72-E72</f>
        <v>0</v>
      </c>
    </row>
    <row r="73" spans="1:8" x14ac:dyDescent="0.2">
      <c r="A73" s="34" t="s">
        <v>78</v>
      </c>
      <c r="B73" s="39">
        <v>0</v>
      </c>
      <c r="C73" s="40">
        <v>0</v>
      </c>
      <c r="D73" s="39">
        <f t="shared" si="5"/>
        <v>0</v>
      </c>
      <c r="E73" s="39">
        <v>0</v>
      </c>
      <c r="F73" s="39">
        <v>0</v>
      </c>
      <c r="G73" s="39">
        <f>+D73-E73</f>
        <v>0</v>
      </c>
    </row>
    <row r="74" spans="1:8" x14ac:dyDescent="0.2">
      <c r="A74" s="34" t="s">
        <v>79</v>
      </c>
      <c r="B74" s="39">
        <v>0</v>
      </c>
      <c r="C74" s="40">
        <v>0</v>
      </c>
      <c r="D74" s="39">
        <f t="shared" si="5"/>
        <v>0</v>
      </c>
      <c r="E74" s="39">
        <v>0</v>
      </c>
      <c r="F74" s="39">
        <v>0</v>
      </c>
      <c r="G74" s="39">
        <f>+D74-E74</f>
        <v>0</v>
      </c>
    </row>
    <row r="75" spans="1:8" x14ac:dyDescent="0.2">
      <c r="A75" s="34" t="s">
        <v>80</v>
      </c>
      <c r="B75" s="39">
        <v>0</v>
      </c>
      <c r="C75" s="40">
        <v>0</v>
      </c>
      <c r="D75" s="39">
        <f t="shared" si="5"/>
        <v>0</v>
      </c>
      <c r="E75" s="39">
        <v>0</v>
      </c>
      <c r="F75" s="39">
        <v>0</v>
      </c>
      <c r="G75" s="39">
        <f>+D75-E75</f>
        <v>0</v>
      </c>
    </row>
    <row r="76" spans="1:8" x14ac:dyDescent="0.2">
      <c r="A76" s="35" t="s">
        <v>81</v>
      </c>
      <c r="B76" s="42">
        <v>0</v>
      </c>
      <c r="C76" s="43">
        <v>0</v>
      </c>
      <c r="D76" s="42">
        <f>+B76+C76</f>
        <v>0</v>
      </c>
      <c r="E76" s="42">
        <v>0</v>
      </c>
      <c r="F76" s="42">
        <v>0</v>
      </c>
      <c r="G76" s="42">
        <f>+D76-E76</f>
        <v>0</v>
      </c>
    </row>
    <row r="77" spans="1:8" x14ac:dyDescent="0.2">
      <c r="A77" s="36" t="s">
        <v>82</v>
      </c>
      <c r="B77" s="44">
        <f t="shared" ref="B77:E77" si="7">+B5+B13+B33+B43+B53+B57+B65+B69+B23</f>
        <v>47283526.803300001</v>
      </c>
      <c r="C77" s="44">
        <f>+C5+C13+C33+C43+C53+C57+C65+C69+C23</f>
        <v>953779.81999999972</v>
      </c>
      <c r="D77" s="44">
        <f>+D5+D13+D33+D43+D53+D57+D65+D69+D23</f>
        <v>48237306.623300001</v>
      </c>
      <c r="E77" s="44">
        <f t="shared" si="7"/>
        <v>43446471.07</v>
      </c>
      <c r="F77" s="44">
        <f>+F5+F13+F33+F43+F53+F57+F65+F69+F23</f>
        <v>42855391.899999999</v>
      </c>
      <c r="G77" s="44">
        <f>+G5+G13+G33+G43+G53+G57+G65+G69+G23</f>
        <v>4790835.5533000007</v>
      </c>
    </row>
    <row r="78" spans="1:8" x14ac:dyDescent="0.2">
      <c r="B78" s="46"/>
      <c r="C78" s="46"/>
      <c r="D78" s="46"/>
      <c r="E78" s="46"/>
      <c r="F78" s="46"/>
      <c r="G78" s="46"/>
    </row>
    <row r="79" spans="1:8" x14ac:dyDescent="0.2">
      <c r="A79" s="45" t="s">
        <v>128</v>
      </c>
      <c r="B79" s="46"/>
      <c r="C79" s="46"/>
      <c r="D79" s="46"/>
      <c r="E79" s="46"/>
      <c r="F79" s="46"/>
      <c r="G79" s="46"/>
      <c r="H79" s="46"/>
    </row>
    <row r="80" spans="1:8" x14ac:dyDescent="0.2">
      <c r="B80" s="47"/>
      <c r="C80" s="47"/>
      <c r="D80" s="47"/>
      <c r="E80" s="47"/>
      <c r="F80" s="47"/>
      <c r="G80" s="47"/>
      <c r="H80" s="47"/>
    </row>
    <row r="81" spans="2:8" x14ac:dyDescent="0.2">
      <c r="B81" s="47"/>
      <c r="C81" s="47"/>
      <c r="D81" s="47"/>
      <c r="E81" s="47"/>
      <c r="F81" s="47"/>
      <c r="G81" s="47"/>
      <c r="H81" s="47"/>
    </row>
    <row r="82" spans="2:8" x14ac:dyDescent="0.2">
      <c r="B82" s="47"/>
      <c r="C82" s="47"/>
      <c r="D82" s="47"/>
      <c r="E82" s="47"/>
      <c r="F82" s="47"/>
      <c r="G82" s="47"/>
      <c r="H82" s="47"/>
    </row>
    <row r="83" spans="2:8" x14ac:dyDescent="0.2">
      <c r="B83" s="47"/>
      <c r="C83" s="47"/>
      <c r="D83" s="47"/>
      <c r="E83" s="47"/>
      <c r="F83" s="47"/>
      <c r="G83" s="47"/>
      <c r="H83" s="47"/>
    </row>
  </sheetData>
  <sheetProtection formatCells="0" formatColumns="0" formatRows="0" autoFilter="0"/>
  <mergeCells count="2">
    <mergeCell ref="A1:G1"/>
    <mergeCell ref="G2:G3"/>
  </mergeCells>
  <printOptions horizontalCentered="1"/>
  <pageMargins left="0.70866141732283472" right="0.70866141732283472" top="0.74803149606299213" bottom="0.74803149606299213" header="0.31496062992125984" footer="0.31496062992125984"/>
  <pageSetup paperSize="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2"/>
  <sheetViews>
    <sheetView showGridLines="0" workbookViewId="0">
      <selection activeCell="A39" sqref="A39"/>
    </sheetView>
  </sheetViews>
  <sheetFormatPr baseColWidth="10" defaultColWidth="12" defaultRowHeight="11.25" x14ac:dyDescent="0.2"/>
  <cols>
    <col min="1" max="1" width="47.6640625" style="1" customWidth="1"/>
    <col min="2" max="7" width="18.33203125" style="1" customWidth="1"/>
    <col min="8" max="16384" width="12" style="1"/>
  </cols>
  <sheetData>
    <row r="1" spans="1:7" ht="45" customHeight="1" x14ac:dyDescent="0.2">
      <c r="A1" s="53" t="s">
        <v>131</v>
      </c>
      <c r="B1" s="54"/>
      <c r="C1" s="54"/>
      <c r="D1" s="54"/>
      <c r="E1" s="54"/>
      <c r="F1" s="54"/>
      <c r="G1" s="55"/>
    </row>
    <row r="2" spans="1:7" x14ac:dyDescent="0.2">
      <c r="A2" s="20"/>
      <c r="B2" s="23" t="s">
        <v>0</v>
      </c>
      <c r="C2" s="24"/>
      <c r="D2" s="24"/>
      <c r="E2" s="24"/>
      <c r="F2" s="25"/>
      <c r="G2" s="56" t="s">
        <v>7</v>
      </c>
    </row>
    <row r="3" spans="1:7" ht="24.95" customHeight="1" x14ac:dyDescent="0.2">
      <c r="A3" s="21" t="s">
        <v>1</v>
      </c>
      <c r="B3" s="3" t="s">
        <v>2</v>
      </c>
      <c r="C3" s="3" t="s">
        <v>3</v>
      </c>
      <c r="D3" s="3" t="s">
        <v>4</v>
      </c>
      <c r="E3" s="3" t="s">
        <v>5</v>
      </c>
      <c r="F3" s="3" t="s">
        <v>6</v>
      </c>
      <c r="G3" s="57"/>
    </row>
    <row r="4" spans="1:7" x14ac:dyDescent="0.2">
      <c r="A4" s="22"/>
      <c r="B4" s="4">
        <v>1</v>
      </c>
      <c r="C4" s="4">
        <v>2</v>
      </c>
      <c r="D4" s="4" t="s">
        <v>8</v>
      </c>
      <c r="E4" s="4">
        <v>4</v>
      </c>
      <c r="F4" s="4">
        <v>5</v>
      </c>
      <c r="G4" s="4" t="s">
        <v>9</v>
      </c>
    </row>
    <row r="5" spans="1:7" x14ac:dyDescent="0.2">
      <c r="A5" s="31"/>
      <c r="B5" s="7"/>
      <c r="C5" s="7"/>
      <c r="D5" s="7"/>
      <c r="E5" s="7"/>
      <c r="F5" s="7"/>
      <c r="G5" s="7"/>
    </row>
    <row r="6" spans="1:7" x14ac:dyDescent="0.2">
      <c r="A6" s="31" t="s">
        <v>83</v>
      </c>
      <c r="B6" s="48">
        <v>46541205.803300001</v>
      </c>
      <c r="C6" s="48">
        <v>953779.82</v>
      </c>
      <c r="D6" s="48">
        <f>+B6+C6</f>
        <v>47494985.623300001</v>
      </c>
      <c r="E6" s="48">
        <v>42730507.499999993</v>
      </c>
      <c r="F6" s="48">
        <v>42139428.329999991</v>
      </c>
      <c r="G6" s="48">
        <f>+D6-E6</f>
        <v>4764478.1233000085</v>
      </c>
    </row>
    <row r="7" spans="1:7" x14ac:dyDescent="0.2">
      <c r="A7" s="31"/>
      <c r="B7" s="48"/>
      <c r="C7" s="48"/>
      <c r="D7" s="48"/>
      <c r="E7" s="48"/>
      <c r="F7" s="48"/>
      <c r="G7" s="48"/>
    </row>
    <row r="8" spans="1:7" x14ac:dyDescent="0.2">
      <c r="A8" s="31" t="s">
        <v>84</v>
      </c>
      <c r="B8" s="48">
        <v>742321</v>
      </c>
      <c r="C8" s="48">
        <v>0</v>
      </c>
      <c r="D8" s="48">
        <f>+B8+C8</f>
        <v>742321</v>
      </c>
      <c r="E8" s="48">
        <v>715963.57</v>
      </c>
      <c r="F8" s="48">
        <v>715963.57</v>
      </c>
      <c r="G8" s="48">
        <f>+D8-E8</f>
        <v>26357.430000000051</v>
      </c>
    </row>
    <row r="9" spans="1:7" x14ac:dyDescent="0.2">
      <c r="A9" s="31"/>
      <c r="B9" s="48"/>
      <c r="C9" s="48"/>
      <c r="D9" s="48"/>
      <c r="E9" s="48"/>
      <c r="F9" s="48"/>
      <c r="G9" s="48"/>
    </row>
    <row r="10" spans="1:7" x14ac:dyDescent="0.2">
      <c r="A10" s="31" t="s">
        <v>85</v>
      </c>
      <c r="B10" s="48"/>
      <c r="C10" s="48"/>
      <c r="D10" s="48"/>
      <c r="E10" s="48"/>
      <c r="F10" s="48"/>
      <c r="G10" s="48"/>
    </row>
    <row r="11" spans="1:7" x14ac:dyDescent="0.2">
      <c r="A11" s="31"/>
      <c r="B11" s="48"/>
      <c r="C11" s="48"/>
      <c r="D11" s="48"/>
      <c r="E11" s="48"/>
      <c r="F11" s="48"/>
      <c r="G11" s="48"/>
    </row>
    <row r="12" spans="1:7" x14ac:dyDescent="0.2">
      <c r="A12" s="31" t="s">
        <v>43</v>
      </c>
      <c r="B12" s="48"/>
      <c r="C12" s="48"/>
      <c r="D12" s="48"/>
      <c r="E12" s="48"/>
      <c r="F12" s="48"/>
      <c r="G12" s="48"/>
    </row>
    <row r="13" spans="1:7" x14ac:dyDescent="0.2">
      <c r="A13" s="31"/>
      <c r="B13" s="48"/>
      <c r="C13" s="48"/>
      <c r="D13" s="48"/>
      <c r="E13" s="48"/>
      <c r="F13" s="48"/>
      <c r="G13" s="48"/>
    </row>
    <row r="14" spans="1:7" x14ac:dyDescent="0.2">
      <c r="A14" s="31" t="s">
        <v>71</v>
      </c>
      <c r="B14" s="48"/>
      <c r="C14" s="48"/>
      <c r="D14" s="48"/>
      <c r="E14" s="48"/>
      <c r="F14" s="48"/>
      <c r="G14" s="48"/>
    </row>
    <row r="15" spans="1:7" x14ac:dyDescent="0.2">
      <c r="A15" s="32"/>
      <c r="B15" s="49"/>
      <c r="C15" s="49"/>
      <c r="D15" s="49"/>
      <c r="E15" s="49"/>
      <c r="F15" s="49"/>
      <c r="G15" s="49"/>
    </row>
    <row r="16" spans="1:7" x14ac:dyDescent="0.2">
      <c r="A16" s="33" t="s">
        <v>82</v>
      </c>
      <c r="B16" s="44">
        <f t="shared" ref="B16:G16" si="0">+B6+B8</f>
        <v>47283526.803300001</v>
      </c>
      <c r="C16" s="44">
        <f t="shared" si="0"/>
        <v>953779.82</v>
      </c>
      <c r="D16" s="44">
        <f t="shared" si="0"/>
        <v>48237306.623300001</v>
      </c>
      <c r="E16" s="44">
        <f t="shared" si="0"/>
        <v>43446471.069999993</v>
      </c>
      <c r="F16" s="44">
        <f t="shared" si="0"/>
        <v>42855391.899999991</v>
      </c>
      <c r="G16" s="44">
        <f t="shared" si="0"/>
        <v>4790835.5533000082</v>
      </c>
    </row>
    <row r="17" spans="1:8" x14ac:dyDescent="0.2">
      <c r="B17" s="46"/>
      <c r="C17" s="46"/>
      <c r="D17" s="46"/>
      <c r="E17" s="46"/>
      <c r="F17" s="46"/>
      <c r="G17" s="46"/>
    </row>
    <row r="18" spans="1:8" x14ac:dyDescent="0.2">
      <c r="A18" s="45" t="s">
        <v>128</v>
      </c>
      <c r="B18" s="46"/>
      <c r="C18" s="46"/>
      <c r="D18" s="46"/>
      <c r="E18" s="46"/>
      <c r="F18" s="46"/>
      <c r="G18" s="46"/>
    </row>
    <row r="19" spans="1:8" x14ac:dyDescent="0.2">
      <c r="C19" s="47"/>
      <c r="D19" s="47"/>
      <c r="E19" s="47"/>
      <c r="F19" s="47"/>
      <c r="G19" s="47"/>
    </row>
    <row r="20" spans="1:8" x14ac:dyDescent="0.2">
      <c r="B20" s="47"/>
      <c r="C20" s="47"/>
      <c r="D20" s="47"/>
      <c r="E20" s="47"/>
      <c r="F20" s="47"/>
      <c r="G20" s="47"/>
      <c r="H20" s="47"/>
    </row>
    <row r="21" spans="1:8" x14ac:dyDescent="0.2">
      <c r="C21" s="47"/>
      <c r="D21" s="47"/>
      <c r="E21" s="47"/>
      <c r="F21" s="47"/>
      <c r="G21" s="47"/>
    </row>
    <row r="22" spans="1:8" x14ac:dyDescent="0.2">
      <c r="C22" s="47"/>
      <c r="D22" s="47"/>
      <c r="E22" s="47"/>
      <c r="F22" s="47"/>
      <c r="G22" s="47"/>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scale="7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58"/>
  <sheetViews>
    <sheetView showGridLines="0" topLeftCell="A37" workbookViewId="0">
      <selection activeCell="I70" sqref="I70"/>
    </sheetView>
  </sheetViews>
  <sheetFormatPr baseColWidth="10" defaultColWidth="12" defaultRowHeight="11.25" x14ac:dyDescent="0.2"/>
  <cols>
    <col min="1" max="1" width="60.83203125" style="1" customWidth="1"/>
    <col min="2" max="7" width="18.33203125" style="1" customWidth="1"/>
    <col min="8" max="16384" width="12" style="1"/>
  </cols>
  <sheetData>
    <row r="1" spans="1:7" ht="45" customHeight="1" x14ac:dyDescent="0.2">
      <c r="A1" s="53" t="s">
        <v>132</v>
      </c>
      <c r="B1" s="54"/>
      <c r="C1" s="54"/>
      <c r="D1" s="54"/>
      <c r="E1" s="54"/>
      <c r="F1" s="54"/>
      <c r="G1" s="55"/>
    </row>
    <row r="2" spans="1:7" x14ac:dyDescent="0.2">
      <c r="A2" s="10"/>
      <c r="B2" s="10"/>
      <c r="C2" s="10"/>
      <c r="D2" s="10"/>
      <c r="E2" s="10"/>
      <c r="F2" s="10"/>
      <c r="G2" s="10"/>
    </row>
    <row r="3" spans="1:7" x14ac:dyDescent="0.2">
      <c r="A3" s="20"/>
      <c r="B3" s="23" t="s">
        <v>0</v>
      </c>
      <c r="C3" s="24"/>
      <c r="D3" s="24"/>
      <c r="E3" s="24"/>
      <c r="F3" s="25"/>
      <c r="G3" s="56" t="s">
        <v>7</v>
      </c>
    </row>
    <row r="4" spans="1:7" ht="24.95" customHeight="1" x14ac:dyDescent="0.2">
      <c r="A4" s="21" t="s">
        <v>1</v>
      </c>
      <c r="B4" s="3" t="s">
        <v>2</v>
      </c>
      <c r="C4" s="3" t="s">
        <v>3</v>
      </c>
      <c r="D4" s="3" t="s">
        <v>4</v>
      </c>
      <c r="E4" s="3" t="s">
        <v>5</v>
      </c>
      <c r="F4" s="3" t="s">
        <v>6</v>
      </c>
      <c r="G4" s="57"/>
    </row>
    <row r="5" spans="1:7" x14ac:dyDescent="0.2">
      <c r="A5" s="22"/>
      <c r="B5" s="4">
        <v>1</v>
      </c>
      <c r="C5" s="4">
        <v>2</v>
      </c>
      <c r="D5" s="4" t="s">
        <v>8</v>
      </c>
      <c r="E5" s="4">
        <v>4</v>
      </c>
      <c r="F5" s="4">
        <v>5</v>
      </c>
      <c r="G5" s="4" t="s">
        <v>9</v>
      </c>
    </row>
    <row r="6" spans="1:7" x14ac:dyDescent="0.2">
      <c r="A6" s="9"/>
      <c r="B6" s="15"/>
      <c r="C6" s="15"/>
      <c r="D6" s="15"/>
      <c r="E6" s="15"/>
      <c r="F6" s="15"/>
      <c r="G6" s="15"/>
    </row>
    <row r="7" spans="1:7" x14ac:dyDescent="0.2">
      <c r="A7" s="50" t="s">
        <v>133</v>
      </c>
      <c r="B7" s="6">
        <v>47283526.803300001</v>
      </c>
      <c r="C7" s="6">
        <v>953779.82</v>
      </c>
      <c r="D7" s="6">
        <f>+B7+C7</f>
        <v>48237306.623300001</v>
      </c>
      <c r="E7" s="6">
        <v>43446471.069999993</v>
      </c>
      <c r="F7" s="6">
        <v>42855391.899999991</v>
      </c>
      <c r="G7" s="6">
        <f>+D7-E7</f>
        <v>4790835.5533000082</v>
      </c>
    </row>
    <row r="8" spans="1:7" x14ac:dyDescent="0.2">
      <c r="A8" s="27"/>
      <c r="B8" s="6"/>
      <c r="C8" s="6"/>
      <c r="D8" s="6"/>
      <c r="E8" s="6"/>
      <c r="F8" s="6"/>
      <c r="G8" s="6"/>
    </row>
    <row r="9" spans="1:7" x14ac:dyDescent="0.2">
      <c r="A9" s="27"/>
      <c r="B9" s="6"/>
      <c r="C9" s="6"/>
      <c r="D9" s="6"/>
      <c r="E9" s="6"/>
      <c r="F9" s="6"/>
      <c r="G9" s="6"/>
    </row>
    <row r="10" spans="1:7" x14ac:dyDescent="0.2">
      <c r="A10" s="27"/>
      <c r="B10" s="6"/>
      <c r="C10" s="6"/>
      <c r="D10" s="6"/>
      <c r="E10" s="6"/>
      <c r="F10" s="6"/>
      <c r="G10" s="6"/>
    </row>
    <row r="11" spans="1:7" x14ac:dyDescent="0.2">
      <c r="A11" s="27"/>
      <c r="B11" s="6"/>
      <c r="C11" s="6"/>
      <c r="D11" s="6"/>
      <c r="E11" s="6"/>
      <c r="F11" s="6"/>
      <c r="G11" s="6"/>
    </row>
    <row r="12" spans="1:7" x14ac:dyDescent="0.2">
      <c r="A12" s="27"/>
      <c r="B12" s="6"/>
      <c r="C12" s="6"/>
      <c r="D12" s="6"/>
      <c r="E12" s="6"/>
      <c r="F12" s="6"/>
      <c r="G12" s="6"/>
    </row>
    <row r="13" spans="1:7" x14ac:dyDescent="0.2">
      <c r="A13" s="27"/>
      <c r="B13" s="6"/>
      <c r="C13" s="6"/>
      <c r="D13" s="6"/>
      <c r="E13" s="6"/>
      <c r="F13" s="6"/>
      <c r="G13" s="6"/>
    </row>
    <row r="14" spans="1:7" x14ac:dyDescent="0.2">
      <c r="A14" s="27"/>
      <c r="B14" s="6"/>
      <c r="C14" s="6"/>
      <c r="D14" s="6"/>
      <c r="E14" s="6"/>
      <c r="F14" s="6"/>
      <c r="G14" s="6"/>
    </row>
    <row r="15" spans="1:7" x14ac:dyDescent="0.2">
      <c r="A15" s="27"/>
      <c r="B15" s="51"/>
      <c r="C15" s="51"/>
      <c r="D15" s="51"/>
      <c r="E15" s="51"/>
      <c r="F15" s="51"/>
      <c r="G15" s="51"/>
    </row>
    <row r="16" spans="1:7" x14ac:dyDescent="0.2">
      <c r="A16" s="28" t="s">
        <v>82</v>
      </c>
      <c r="B16" s="8">
        <f>+B7</f>
        <v>47283526.803300001</v>
      </c>
      <c r="C16" s="8">
        <f t="shared" ref="C16:E16" si="0">+C7</f>
        <v>953779.82</v>
      </c>
      <c r="D16" s="8">
        <f t="shared" si="0"/>
        <v>48237306.623300001</v>
      </c>
      <c r="E16" s="8">
        <f t="shared" si="0"/>
        <v>43446471.069999993</v>
      </c>
      <c r="F16" s="8">
        <f>+F7</f>
        <v>42855391.899999991</v>
      </c>
      <c r="G16" s="8">
        <f>+G7</f>
        <v>4790835.5533000082</v>
      </c>
    </row>
    <row r="18" spans="1:7" x14ac:dyDescent="0.2">
      <c r="B18" s="52"/>
      <c r="C18" s="52"/>
      <c r="D18" s="52"/>
      <c r="E18" s="52"/>
      <c r="F18" s="52"/>
      <c r="G18" s="52"/>
    </row>
    <row r="19" spans="1:7" ht="45" customHeight="1" x14ac:dyDescent="0.2">
      <c r="A19" s="53" t="s">
        <v>132</v>
      </c>
      <c r="B19" s="54"/>
      <c r="C19" s="54"/>
      <c r="D19" s="54"/>
      <c r="E19" s="54"/>
      <c r="F19" s="54"/>
      <c r="G19" s="55"/>
    </row>
    <row r="21" spans="1:7" x14ac:dyDescent="0.2">
      <c r="A21" s="20"/>
      <c r="B21" s="23" t="s">
        <v>0</v>
      </c>
      <c r="C21" s="24"/>
      <c r="D21" s="24"/>
      <c r="E21" s="24"/>
      <c r="F21" s="25"/>
      <c r="G21" s="56" t="s">
        <v>7</v>
      </c>
    </row>
    <row r="22" spans="1:7" ht="22.5" x14ac:dyDescent="0.2">
      <c r="A22" s="21" t="s">
        <v>1</v>
      </c>
      <c r="B22" s="3" t="s">
        <v>2</v>
      </c>
      <c r="C22" s="3" t="s">
        <v>3</v>
      </c>
      <c r="D22" s="3" t="s">
        <v>4</v>
      </c>
      <c r="E22" s="3" t="s">
        <v>5</v>
      </c>
      <c r="F22" s="3" t="s">
        <v>6</v>
      </c>
      <c r="G22" s="57"/>
    </row>
    <row r="23" spans="1:7" x14ac:dyDescent="0.2">
      <c r="A23" s="22"/>
      <c r="B23" s="4">
        <v>1</v>
      </c>
      <c r="C23" s="4">
        <v>2</v>
      </c>
      <c r="D23" s="4" t="s">
        <v>8</v>
      </c>
      <c r="E23" s="4">
        <v>4</v>
      </c>
      <c r="F23" s="4">
        <v>5</v>
      </c>
      <c r="G23" s="4" t="s">
        <v>9</v>
      </c>
    </row>
    <row r="24" spans="1:7" x14ac:dyDescent="0.2">
      <c r="A24" s="11"/>
      <c r="B24" s="12"/>
      <c r="C24" s="12"/>
      <c r="D24" s="12"/>
      <c r="E24" s="12"/>
      <c r="F24" s="12"/>
      <c r="G24" s="12"/>
    </row>
    <row r="25" spans="1:7" x14ac:dyDescent="0.2">
      <c r="A25" s="27" t="s">
        <v>86</v>
      </c>
      <c r="B25" s="13"/>
      <c r="C25" s="13"/>
      <c r="D25" s="13"/>
      <c r="E25" s="13"/>
      <c r="F25" s="13"/>
      <c r="G25" s="13"/>
    </row>
    <row r="26" spans="1:7" x14ac:dyDescent="0.2">
      <c r="A26" s="27" t="s">
        <v>87</v>
      </c>
      <c r="B26" s="13"/>
      <c r="C26" s="13"/>
      <c r="D26" s="13"/>
      <c r="E26" s="13"/>
      <c r="F26" s="13"/>
      <c r="G26" s="13"/>
    </row>
    <row r="27" spans="1:7" x14ac:dyDescent="0.2">
      <c r="A27" s="27" t="s">
        <v>88</v>
      </c>
      <c r="B27" s="13"/>
      <c r="C27" s="13"/>
      <c r="D27" s="13"/>
      <c r="E27" s="13"/>
      <c r="F27" s="13"/>
      <c r="G27" s="13"/>
    </row>
    <row r="28" spans="1:7" x14ac:dyDescent="0.2">
      <c r="A28" s="27" t="s">
        <v>89</v>
      </c>
      <c r="B28" s="13"/>
      <c r="C28" s="13"/>
      <c r="D28" s="13"/>
      <c r="E28" s="13"/>
      <c r="F28" s="13"/>
      <c r="G28" s="13"/>
    </row>
    <row r="29" spans="1:7" x14ac:dyDescent="0.2">
      <c r="A29" s="2"/>
      <c r="B29" s="14"/>
      <c r="C29" s="14"/>
      <c r="D29" s="14"/>
      <c r="E29" s="14"/>
      <c r="F29" s="14"/>
      <c r="G29" s="14"/>
    </row>
    <row r="30" spans="1:7" x14ac:dyDescent="0.2">
      <c r="A30" s="28" t="s">
        <v>82</v>
      </c>
      <c r="B30" s="8"/>
      <c r="C30" s="8"/>
      <c r="D30" s="8"/>
      <c r="E30" s="8"/>
      <c r="F30" s="8"/>
      <c r="G30" s="8"/>
    </row>
    <row r="33" spans="1:7" ht="45" customHeight="1" x14ac:dyDescent="0.2">
      <c r="A33" s="53" t="s">
        <v>132</v>
      </c>
      <c r="B33" s="54"/>
      <c r="C33" s="54"/>
      <c r="D33" s="54"/>
      <c r="E33" s="54"/>
      <c r="F33" s="54"/>
      <c r="G33" s="55"/>
    </row>
    <row r="34" spans="1:7" x14ac:dyDescent="0.2">
      <c r="A34" s="20"/>
      <c r="B34" s="23" t="s">
        <v>0</v>
      </c>
      <c r="C34" s="24"/>
      <c r="D34" s="24"/>
      <c r="E34" s="24"/>
      <c r="F34" s="25"/>
      <c r="G34" s="56" t="s">
        <v>7</v>
      </c>
    </row>
    <row r="35" spans="1:7" ht="22.5" x14ac:dyDescent="0.2">
      <c r="A35" s="21" t="s">
        <v>1</v>
      </c>
      <c r="B35" s="3" t="s">
        <v>2</v>
      </c>
      <c r="C35" s="3" t="s">
        <v>3</v>
      </c>
      <c r="D35" s="3" t="s">
        <v>4</v>
      </c>
      <c r="E35" s="3" t="s">
        <v>5</v>
      </c>
      <c r="F35" s="3" t="s">
        <v>6</v>
      </c>
      <c r="G35" s="57"/>
    </row>
    <row r="36" spans="1:7" x14ac:dyDescent="0.2">
      <c r="A36" s="22"/>
      <c r="B36" s="4">
        <v>1</v>
      </c>
      <c r="C36" s="4">
        <v>2</v>
      </c>
      <c r="D36" s="4" t="s">
        <v>8</v>
      </c>
      <c r="E36" s="4">
        <v>4</v>
      </c>
      <c r="F36" s="4">
        <v>5</v>
      </c>
      <c r="G36" s="4" t="s">
        <v>9</v>
      </c>
    </row>
    <row r="37" spans="1:7" x14ac:dyDescent="0.2">
      <c r="A37" s="11"/>
      <c r="B37" s="12"/>
      <c r="C37" s="12"/>
      <c r="D37" s="12"/>
      <c r="E37" s="12"/>
      <c r="F37" s="12"/>
      <c r="G37" s="12"/>
    </row>
    <row r="38" spans="1:7" ht="22.5" x14ac:dyDescent="0.2">
      <c r="A38" s="29" t="s">
        <v>90</v>
      </c>
      <c r="B38" s="13"/>
      <c r="C38" s="13"/>
      <c r="D38" s="13"/>
      <c r="E38" s="13"/>
      <c r="F38" s="13"/>
      <c r="G38" s="13"/>
    </row>
    <row r="39" spans="1:7" x14ac:dyDescent="0.2">
      <c r="A39" s="29"/>
      <c r="B39" s="13"/>
      <c r="C39" s="13"/>
      <c r="D39" s="13"/>
      <c r="E39" s="13"/>
      <c r="F39" s="13"/>
      <c r="G39" s="13"/>
    </row>
    <row r="40" spans="1:7" x14ac:dyDescent="0.2">
      <c r="A40" s="29" t="s">
        <v>91</v>
      </c>
      <c r="B40" s="13"/>
      <c r="C40" s="13"/>
      <c r="D40" s="13"/>
      <c r="E40" s="13"/>
      <c r="F40" s="13"/>
      <c r="G40" s="13"/>
    </row>
    <row r="41" spans="1:7" x14ac:dyDescent="0.2">
      <c r="A41" s="29"/>
      <c r="B41" s="13"/>
      <c r="C41" s="13"/>
      <c r="D41" s="13"/>
      <c r="E41" s="13"/>
      <c r="F41" s="13"/>
      <c r="G41" s="13"/>
    </row>
    <row r="42" spans="1:7" ht="22.5" x14ac:dyDescent="0.2">
      <c r="A42" s="29" t="s">
        <v>92</v>
      </c>
      <c r="B42" s="13"/>
      <c r="C42" s="13"/>
      <c r="D42" s="13"/>
      <c r="E42" s="13"/>
      <c r="F42" s="13"/>
      <c r="G42" s="13"/>
    </row>
    <row r="43" spans="1:7" x14ac:dyDescent="0.2">
      <c r="A43" s="29"/>
      <c r="B43" s="13"/>
      <c r="C43" s="13"/>
      <c r="D43" s="13"/>
      <c r="E43" s="13"/>
      <c r="F43" s="13"/>
      <c r="G43" s="13"/>
    </row>
    <row r="44" spans="1:7" ht="22.5" x14ac:dyDescent="0.2">
      <c r="A44" s="29" t="s">
        <v>93</v>
      </c>
      <c r="B44" s="13"/>
      <c r="C44" s="13"/>
      <c r="D44" s="13"/>
      <c r="E44" s="13"/>
      <c r="F44" s="13"/>
      <c r="G44" s="13"/>
    </row>
    <row r="45" spans="1:7" x14ac:dyDescent="0.2">
      <c r="A45" s="29"/>
      <c r="B45" s="13"/>
      <c r="C45" s="13"/>
      <c r="D45" s="13"/>
      <c r="E45" s="13"/>
      <c r="F45" s="13"/>
      <c r="G45" s="13"/>
    </row>
    <row r="46" spans="1:7" ht="22.5" x14ac:dyDescent="0.2">
      <c r="A46" s="29" t="s">
        <v>94</v>
      </c>
      <c r="B46" s="13"/>
      <c r="C46" s="13"/>
      <c r="D46" s="13"/>
      <c r="E46" s="13"/>
      <c r="F46" s="13"/>
      <c r="G46" s="13"/>
    </row>
    <row r="47" spans="1:7" x14ac:dyDescent="0.2">
      <c r="A47" s="29"/>
      <c r="B47" s="13"/>
      <c r="C47" s="13"/>
      <c r="D47" s="13"/>
      <c r="E47" s="13"/>
      <c r="F47" s="13"/>
      <c r="G47" s="13"/>
    </row>
    <row r="48" spans="1:7" ht="22.5" x14ac:dyDescent="0.2">
      <c r="A48" s="29" t="s">
        <v>95</v>
      </c>
      <c r="B48" s="13"/>
      <c r="C48" s="13"/>
      <c r="D48" s="13"/>
      <c r="E48" s="13"/>
      <c r="F48" s="13"/>
      <c r="G48" s="13"/>
    </row>
    <row r="49" spans="1:7" x14ac:dyDescent="0.2">
      <c r="A49" s="29"/>
      <c r="B49" s="13"/>
      <c r="C49" s="13"/>
      <c r="D49" s="13"/>
      <c r="E49" s="13"/>
      <c r="F49" s="13"/>
      <c r="G49" s="13"/>
    </row>
    <row r="50" spans="1:7" x14ac:dyDescent="0.2">
      <c r="A50" s="29" t="s">
        <v>96</v>
      </c>
      <c r="B50" s="13"/>
      <c r="C50" s="13"/>
      <c r="D50" s="13"/>
      <c r="E50" s="13"/>
      <c r="F50" s="13"/>
      <c r="G50" s="13"/>
    </row>
    <row r="51" spans="1:7" x14ac:dyDescent="0.2">
      <c r="A51" s="30"/>
      <c r="B51" s="14"/>
      <c r="C51" s="14"/>
      <c r="D51" s="14"/>
      <c r="E51" s="14"/>
      <c r="F51" s="14"/>
      <c r="G51" s="14"/>
    </row>
    <row r="52" spans="1:7" x14ac:dyDescent="0.2">
      <c r="A52" s="19" t="s">
        <v>82</v>
      </c>
      <c r="B52" s="8"/>
      <c r="C52" s="8"/>
      <c r="D52" s="8"/>
      <c r="E52" s="8"/>
      <c r="F52" s="8"/>
      <c r="G52" s="8"/>
    </row>
    <row r="54" spans="1:7" x14ac:dyDescent="0.2">
      <c r="A54" s="45" t="s">
        <v>128</v>
      </c>
      <c r="C54" s="46"/>
      <c r="D54" s="46"/>
      <c r="E54" s="46"/>
      <c r="F54" s="46"/>
      <c r="G54" s="46"/>
    </row>
    <row r="55" spans="1:7" x14ac:dyDescent="0.2">
      <c r="C55" s="47"/>
      <c r="D55" s="47"/>
      <c r="E55" s="47"/>
      <c r="F55" s="47"/>
      <c r="G55" s="47"/>
    </row>
    <row r="56" spans="1:7" x14ac:dyDescent="0.2">
      <c r="C56" s="47"/>
      <c r="D56" s="47"/>
      <c r="E56" s="47"/>
      <c r="F56" s="47"/>
      <c r="G56" s="47"/>
    </row>
    <row r="57" spans="1:7" x14ac:dyDescent="0.2">
      <c r="C57" s="47"/>
      <c r="D57" s="47"/>
      <c r="E57" s="47"/>
      <c r="F57" s="47"/>
      <c r="G57" s="47"/>
    </row>
    <row r="58" spans="1:7" x14ac:dyDescent="0.2">
      <c r="C58" s="47"/>
      <c r="D58" s="47"/>
      <c r="E58" s="47"/>
      <c r="F58" s="47"/>
      <c r="G58" s="47"/>
    </row>
  </sheetData>
  <sheetProtection formatCells="0" formatColumns="0" formatRows="0" insertRows="0" deleteRows="0" autoFilter="0"/>
  <mergeCells count="6">
    <mergeCell ref="G3:G4"/>
    <mergeCell ref="G21:G22"/>
    <mergeCell ref="G34:G35"/>
    <mergeCell ref="A1:G1"/>
    <mergeCell ref="A19:G19"/>
    <mergeCell ref="A33:G33"/>
  </mergeCells>
  <printOptions horizontalCentered="1"/>
  <pageMargins left="0.70866141732283472" right="0.70866141732283472" top="0.74803149606299213" bottom="0.74803149606299213" header="0.31496062992125984" footer="0.31496062992125984"/>
  <pageSetup scale="67"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48"/>
  <sheetViews>
    <sheetView showGridLines="0" tabSelected="1" workbookViewId="0">
      <selection activeCell="J29" sqref="J29"/>
    </sheetView>
  </sheetViews>
  <sheetFormatPr baseColWidth="10" defaultColWidth="12" defaultRowHeight="11.25" x14ac:dyDescent="0.2"/>
  <cols>
    <col min="1" max="1" width="65.83203125" style="1" customWidth="1"/>
    <col min="2" max="7" width="18.33203125" style="1" customWidth="1"/>
    <col min="8" max="16384" width="12" style="1"/>
  </cols>
  <sheetData>
    <row r="1" spans="1:7" ht="45" customHeight="1" x14ac:dyDescent="0.2">
      <c r="A1" s="53" t="s">
        <v>129</v>
      </c>
      <c r="B1" s="58"/>
      <c r="C1" s="58"/>
      <c r="D1" s="58"/>
      <c r="E1" s="58"/>
      <c r="F1" s="58"/>
      <c r="G1" s="59"/>
    </row>
    <row r="2" spans="1:7" x14ac:dyDescent="0.2">
      <c r="A2" s="20"/>
      <c r="B2" s="23" t="s">
        <v>0</v>
      </c>
      <c r="C2" s="24"/>
      <c r="D2" s="24"/>
      <c r="E2" s="24"/>
      <c r="F2" s="25"/>
      <c r="G2" s="56" t="s">
        <v>7</v>
      </c>
    </row>
    <row r="3" spans="1:7" ht="24.95" customHeight="1" x14ac:dyDescent="0.2">
      <c r="A3" s="21" t="s">
        <v>1</v>
      </c>
      <c r="B3" s="3" t="s">
        <v>2</v>
      </c>
      <c r="C3" s="3" t="s">
        <v>3</v>
      </c>
      <c r="D3" s="3" t="s">
        <v>4</v>
      </c>
      <c r="E3" s="3" t="s">
        <v>5</v>
      </c>
      <c r="F3" s="3" t="s">
        <v>6</v>
      </c>
      <c r="G3" s="57"/>
    </row>
    <row r="4" spans="1:7" x14ac:dyDescent="0.2">
      <c r="A4" s="22"/>
      <c r="B4" s="4">
        <v>1</v>
      </c>
      <c r="C4" s="4">
        <v>2</v>
      </c>
      <c r="D4" s="4" t="s">
        <v>8</v>
      </c>
      <c r="E4" s="4">
        <v>4</v>
      </c>
      <c r="F4" s="4">
        <v>5</v>
      </c>
      <c r="G4" s="4" t="s">
        <v>9</v>
      </c>
    </row>
    <row r="5" spans="1:7" x14ac:dyDescent="0.2">
      <c r="A5" s="18"/>
      <c r="B5" s="5"/>
      <c r="C5" s="5"/>
      <c r="D5" s="5"/>
      <c r="E5" s="5"/>
      <c r="F5" s="5"/>
      <c r="G5" s="5"/>
    </row>
    <row r="6" spans="1:7" x14ac:dyDescent="0.2">
      <c r="A6" s="16" t="s">
        <v>97</v>
      </c>
      <c r="B6" s="6"/>
      <c r="C6" s="6"/>
      <c r="D6" s="6"/>
      <c r="E6" s="6"/>
      <c r="F6" s="6"/>
      <c r="G6" s="6"/>
    </row>
    <row r="7" spans="1:7" x14ac:dyDescent="0.2">
      <c r="A7" s="26" t="s">
        <v>98</v>
      </c>
      <c r="B7" s="6"/>
      <c r="C7" s="6"/>
      <c r="D7" s="6"/>
      <c r="E7" s="6"/>
      <c r="F7" s="6"/>
      <c r="G7" s="6"/>
    </row>
    <row r="8" spans="1:7" x14ac:dyDescent="0.2">
      <c r="A8" s="26" t="s">
        <v>99</v>
      </c>
      <c r="B8" s="6"/>
      <c r="C8" s="6"/>
      <c r="D8" s="6"/>
      <c r="E8" s="6"/>
      <c r="F8" s="6"/>
      <c r="G8" s="6"/>
    </row>
    <row r="9" spans="1:7" x14ac:dyDescent="0.2">
      <c r="A9" s="26" t="s">
        <v>100</v>
      </c>
      <c r="B9" s="6"/>
      <c r="C9" s="6"/>
      <c r="D9" s="6"/>
      <c r="E9" s="6"/>
      <c r="F9" s="6"/>
      <c r="G9" s="6"/>
    </row>
    <row r="10" spans="1:7" x14ac:dyDescent="0.2">
      <c r="A10" s="26" t="s">
        <v>101</v>
      </c>
      <c r="B10" s="6"/>
      <c r="C10" s="6"/>
      <c r="D10" s="6"/>
      <c r="E10" s="6"/>
      <c r="F10" s="6"/>
      <c r="G10" s="6"/>
    </row>
    <row r="11" spans="1:7" x14ac:dyDescent="0.2">
      <c r="A11" s="26" t="s">
        <v>102</v>
      </c>
      <c r="B11" s="6"/>
      <c r="C11" s="6"/>
      <c r="D11" s="6"/>
      <c r="E11" s="6"/>
      <c r="F11" s="6"/>
      <c r="G11" s="6"/>
    </row>
    <row r="12" spans="1:7" x14ac:dyDescent="0.2">
      <c r="A12" s="26" t="s">
        <v>103</v>
      </c>
      <c r="B12" s="6"/>
      <c r="C12" s="6"/>
      <c r="D12" s="6"/>
      <c r="E12" s="6"/>
      <c r="F12" s="6"/>
      <c r="G12" s="6"/>
    </row>
    <row r="13" spans="1:7" x14ac:dyDescent="0.2">
      <c r="A13" s="26" t="s">
        <v>104</v>
      </c>
      <c r="B13" s="6"/>
      <c r="C13" s="6"/>
      <c r="D13" s="6"/>
      <c r="E13" s="6"/>
      <c r="F13" s="6"/>
      <c r="G13" s="6"/>
    </row>
    <row r="14" spans="1:7" x14ac:dyDescent="0.2">
      <c r="A14" s="26" t="s">
        <v>37</v>
      </c>
      <c r="B14" s="6"/>
      <c r="C14" s="6"/>
      <c r="D14" s="6"/>
      <c r="E14" s="6"/>
      <c r="F14" s="6"/>
      <c r="G14" s="6"/>
    </row>
    <row r="15" spans="1:7" x14ac:dyDescent="0.2">
      <c r="A15" s="17"/>
      <c r="B15" s="6"/>
      <c r="C15" s="6"/>
      <c r="D15" s="6"/>
      <c r="E15" s="6"/>
      <c r="F15" s="6"/>
      <c r="G15" s="6"/>
    </row>
    <row r="16" spans="1:7" x14ac:dyDescent="0.2">
      <c r="A16" s="16" t="s">
        <v>105</v>
      </c>
      <c r="B16" s="6"/>
      <c r="C16" s="6"/>
      <c r="D16" s="6"/>
      <c r="E16" s="6"/>
      <c r="F16" s="6"/>
      <c r="G16" s="6"/>
    </row>
    <row r="17" spans="1:7" x14ac:dyDescent="0.2">
      <c r="A17" s="26" t="s">
        <v>106</v>
      </c>
      <c r="B17" s="6"/>
      <c r="C17" s="6"/>
      <c r="D17" s="6"/>
      <c r="E17" s="6"/>
      <c r="F17" s="6"/>
      <c r="G17" s="6"/>
    </row>
    <row r="18" spans="1:7" x14ac:dyDescent="0.2">
      <c r="A18" s="26" t="s">
        <v>107</v>
      </c>
      <c r="B18" s="6"/>
      <c r="C18" s="6"/>
      <c r="D18" s="6"/>
      <c r="E18" s="6"/>
      <c r="F18" s="6"/>
      <c r="G18" s="6"/>
    </row>
    <row r="19" spans="1:7" x14ac:dyDescent="0.2">
      <c r="A19" s="26" t="s">
        <v>108</v>
      </c>
      <c r="B19" s="6"/>
      <c r="C19" s="6"/>
      <c r="D19" s="6"/>
      <c r="E19" s="6"/>
      <c r="F19" s="6"/>
      <c r="G19" s="6"/>
    </row>
    <row r="20" spans="1:7" x14ac:dyDescent="0.2">
      <c r="A20" s="26" t="s">
        <v>109</v>
      </c>
      <c r="B20" s="6"/>
      <c r="C20" s="6"/>
      <c r="D20" s="6"/>
      <c r="E20" s="6"/>
      <c r="F20" s="6"/>
      <c r="G20" s="6"/>
    </row>
    <row r="21" spans="1:7" x14ac:dyDescent="0.2">
      <c r="A21" s="26" t="s">
        <v>110</v>
      </c>
      <c r="B21" s="6"/>
      <c r="C21" s="6"/>
      <c r="D21" s="6"/>
      <c r="E21" s="6"/>
      <c r="F21" s="6"/>
      <c r="G21" s="6"/>
    </row>
    <row r="22" spans="1:7" x14ac:dyDescent="0.2">
      <c r="A22" s="26" t="s">
        <v>111</v>
      </c>
      <c r="B22" s="6"/>
      <c r="C22" s="6"/>
      <c r="D22" s="6"/>
      <c r="E22" s="6"/>
      <c r="F22" s="6"/>
      <c r="G22" s="6"/>
    </row>
    <row r="23" spans="1:7" x14ac:dyDescent="0.2">
      <c r="A23" s="26" t="s">
        <v>112</v>
      </c>
      <c r="B23" s="6">
        <v>47283526.803300001</v>
      </c>
      <c r="C23" s="6">
        <v>953779.81999999972</v>
      </c>
      <c r="D23" s="6">
        <f>+B23+C23</f>
        <v>48237306.623300001</v>
      </c>
      <c r="E23" s="6">
        <v>43446471.07</v>
      </c>
      <c r="F23" s="6">
        <v>42855391.899999999</v>
      </c>
      <c r="G23" s="6">
        <f>+D23-E23</f>
        <v>4790835.5533000007</v>
      </c>
    </row>
    <row r="24" spans="1:7" x14ac:dyDescent="0.2">
      <c r="A24" s="17"/>
      <c r="B24" s="6"/>
      <c r="C24" s="6"/>
      <c r="D24" s="6"/>
      <c r="E24" s="6"/>
      <c r="F24" s="6"/>
      <c r="G24" s="6"/>
    </row>
    <row r="25" spans="1:7" x14ac:dyDescent="0.2">
      <c r="A25" s="16" t="s">
        <v>113</v>
      </c>
      <c r="B25" s="6"/>
      <c r="C25" s="6"/>
      <c r="D25" s="6"/>
      <c r="E25" s="6"/>
      <c r="F25" s="6"/>
      <c r="G25" s="6"/>
    </row>
    <row r="26" spans="1:7" x14ac:dyDescent="0.2">
      <c r="A26" s="26" t="s">
        <v>114</v>
      </c>
      <c r="B26" s="6"/>
      <c r="C26" s="6"/>
      <c r="D26" s="6"/>
      <c r="E26" s="6"/>
      <c r="F26" s="6"/>
      <c r="G26" s="6"/>
    </row>
    <row r="27" spans="1:7" x14ac:dyDescent="0.2">
      <c r="A27" s="26" t="s">
        <v>115</v>
      </c>
      <c r="B27" s="6"/>
      <c r="C27" s="6"/>
      <c r="D27" s="6"/>
      <c r="E27" s="6"/>
      <c r="F27" s="6"/>
      <c r="G27" s="6"/>
    </row>
    <row r="28" spans="1:7" x14ac:dyDescent="0.2">
      <c r="A28" s="26" t="s">
        <v>116</v>
      </c>
      <c r="B28" s="6"/>
      <c r="C28" s="6"/>
      <c r="D28" s="6"/>
      <c r="E28" s="6"/>
      <c r="F28" s="6"/>
      <c r="G28" s="6"/>
    </row>
    <row r="29" spans="1:7" x14ac:dyDescent="0.2">
      <c r="A29" s="26" t="s">
        <v>117</v>
      </c>
      <c r="B29" s="6"/>
      <c r="C29" s="6"/>
      <c r="D29" s="6"/>
      <c r="E29" s="6"/>
      <c r="F29" s="6"/>
      <c r="G29" s="6"/>
    </row>
    <row r="30" spans="1:7" x14ac:dyDescent="0.2">
      <c r="A30" s="26" t="s">
        <v>118</v>
      </c>
      <c r="B30" s="6"/>
      <c r="C30" s="6"/>
      <c r="D30" s="6"/>
      <c r="E30" s="6"/>
      <c r="F30" s="6"/>
      <c r="G30" s="6"/>
    </row>
    <row r="31" spans="1:7" x14ac:dyDescent="0.2">
      <c r="A31" s="26" t="s">
        <v>119</v>
      </c>
      <c r="B31" s="6"/>
      <c r="C31" s="6"/>
      <c r="D31" s="6"/>
      <c r="E31" s="6"/>
      <c r="F31" s="6"/>
      <c r="G31" s="6"/>
    </row>
    <row r="32" spans="1:7" x14ac:dyDescent="0.2">
      <c r="A32" s="26" t="s">
        <v>120</v>
      </c>
      <c r="B32" s="6"/>
      <c r="C32" s="6"/>
      <c r="D32" s="6"/>
      <c r="E32" s="6"/>
      <c r="F32" s="6"/>
      <c r="G32" s="6"/>
    </row>
    <row r="33" spans="1:7" x14ac:dyDescent="0.2">
      <c r="A33" s="26" t="s">
        <v>121</v>
      </c>
      <c r="B33" s="6"/>
      <c r="C33" s="6"/>
      <c r="D33" s="6"/>
      <c r="E33" s="6"/>
      <c r="F33" s="6"/>
      <c r="G33" s="6"/>
    </row>
    <row r="34" spans="1:7" x14ac:dyDescent="0.2">
      <c r="A34" s="26" t="s">
        <v>122</v>
      </c>
      <c r="B34" s="6"/>
      <c r="C34" s="6"/>
      <c r="D34" s="6"/>
      <c r="E34" s="6"/>
      <c r="F34" s="6"/>
      <c r="G34" s="6"/>
    </row>
    <row r="35" spans="1:7" x14ac:dyDescent="0.2">
      <c r="A35" s="17"/>
      <c r="B35" s="6"/>
      <c r="C35" s="6"/>
      <c r="D35" s="6"/>
      <c r="E35" s="6"/>
      <c r="F35" s="6"/>
      <c r="G35" s="6"/>
    </row>
    <row r="36" spans="1:7" x14ac:dyDescent="0.2">
      <c r="A36" s="16" t="s">
        <v>123</v>
      </c>
      <c r="B36" s="6"/>
      <c r="C36" s="6"/>
      <c r="D36" s="6"/>
      <c r="E36" s="6"/>
      <c r="F36" s="6"/>
      <c r="G36" s="6"/>
    </row>
    <row r="37" spans="1:7" x14ac:dyDescent="0.2">
      <c r="A37" s="26" t="s">
        <v>124</v>
      </c>
      <c r="B37" s="6"/>
      <c r="C37" s="6"/>
      <c r="D37" s="6"/>
      <c r="E37" s="6"/>
      <c r="F37" s="6"/>
      <c r="G37" s="6"/>
    </row>
    <row r="38" spans="1:7" ht="22.5" x14ac:dyDescent="0.2">
      <c r="A38" s="26" t="s">
        <v>125</v>
      </c>
      <c r="B38" s="6"/>
      <c r="C38" s="6"/>
      <c r="D38" s="6"/>
      <c r="E38" s="6"/>
      <c r="F38" s="6"/>
      <c r="G38" s="6"/>
    </row>
    <row r="39" spans="1:7" x14ac:dyDescent="0.2">
      <c r="A39" s="26" t="s">
        <v>126</v>
      </c>
      <c r="B39" s="6"/>
      <c r="C39" s="6"/>
      <c r="D39" s="6"/>
      <c r="E39" s="6"/>
      <c r="F39" s="6"/>
      <c r="G39" s="6"/>
    </row>
    <row r="40" spans="1:7" x14ac:dyDescent="0.2">
      <c r="A40" s="26" t="s">
        <v>127</v>
      </c>
      <c r="B40" s="6"/>
      <c r="C40" s="6"/>
      <c r="D40" s="6"/>
      <c r="E40" s="6"/>
      <c r="F40" s="6"/>
      <c r="G40" s="6"/>
    </row>
    <row r="41" spans="1:7" x14ac:dyDescent="0.2">
      <c r="A41" s="17"/>
      <c r="B41" s="6"/>
      <c r="C41" s="6"/>
      <c r="D41" s="6"/>
      <c r="E41" s="6"/>
      <c r="F41" s="6"/>
      <c r="G41" s="6"/>
    </row>
    <row r="42" spans="1:7" x14ac:dyDescent="0.2">
      <c r="A42" s="19" t="s">
        <v>82</v>
      </c>
      <c r="B42" s="8">
        <f>+B23+B21</f>
        <v>47283526.803300001</v>
      </c>
      <c r="C42" s="8">
        <f>+C23+C21</f>
        <v>953779.81999999972</v>
      </c>
      <c r="D42" s="8">
        <f>+D23+D21</f>
        <v>48237306.623300001</v>
      </c>
      <c r="E42" s="8">
        <f t="shared" ref="E42:G42" si="0">+E23+E21</f>
        <v>43446471.07</v>
      </c>
      <c r="F42" s="8">
        <f t="shared" si="0"/>
        <v>42855391.899999999</v>
      </c>
      <c r="G42" s="8">
        <f t="shared" si="0"/>
        <v>4790835.5533000007</v>
      </c>
    </row>
    <row r="44" spans="1:7" x14ac:dyDescent="0.2">
      <c r="A44" s="45" t="s">
        <v>128</v>
      </c>
      <c r="B44" s="52"/>
      <c r="C44" s="52"/>
      <c r="D44" s="52"/>
      <c r="E44" s="52"/>
      <c r="F44" s="52"/>
      <c r="G44" s="52"/>
    </row>
    <row r="45" spans="1:7" x14ac:dyDescent="0.2">
      <c r="C45" s="47"/>
      <c r="D45" s="47"/>
      <c r="E45" s="47"/>
      <c r="F45" s="47"/>
      <c r="G45" s="47"/>
    </row>
    <row r="46" spans="1:7" x14ac:dyDescent="0.2">
      <c r="B46" s="52"/>
      <c r="C46" s="52"/>
      <c r="D46" s="52"/>
      <c r="E46" s="52"/>
      <c r="F46" s="52"/>
      <c r="G46" s="52"/>
    </row>
    <row r="47" spans="1:7" x14ac:dyDescent="0.2">
      <c r="B47" s="52"/>
      <c r="C47" s="52"/>
      <c r="D47" s="52"/>
      <c r="E47" s="52"/>
      <c r="F47" s="52"/>
      <c r="G47" s="52"/>
    </row>
    <row r="48" spans="1:7" x14ac:dyDescent="0.2">
      <c r="C48" s="47"/>
      <c r="D48" s="47"/>
      <c r="E48" s="47"/>
      <c r="F48" s="47"/>
      <c r="G48" s="47"/>
    </row>
  </sheetData>
  <sheetProtection formatCells="0" formatColumns="0" formatRows="0" autoFilter="0"/>
  <mergeCells count="2">
    <mergeCell ref="G2:G3"/>
    <mergeCell ref="A1:G1"/>
  </mergeCells>
  <printOptions horizontalCentered="1"/>
  <pageMargins left="0.70866141732283472" right="0.70866141732283472" top="0.74803149606299213" bottom="0.74803149606299213" header="0.31496062992125984" footer="0.31496062992125984"/>
  <pageSetup scale="65"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828CC21759168C4EAD7644AD10074825" ma:contentTypeVersion="0" ma:contentTypeDescription="Crear nuevo documento." ma:contentTypeScope="" ma:versionID="36610a04559c883f4218115f04267619">
  <xsd:schema xmlns:xsd="http://www.w3.org/2001/XMLSchema" xmlns:xs="http://www.w3.org/2001/XMLSchema" xmlns:p="http://schemas.microsoft.com/office/2006/metadata/properties" targetNamespace="http://schemas.microsoft.com/office/2006/metadata/properties" ma:root="true" ma:fieldsID="5b2b1fa7a59e354d7f595b773242440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6CB9791-5AC5-4EBD-B818-7938A6165A5F}">
  <ds:schemaRefs>
    <ds:schemaRef ds:uri="http://purl.org/dc/elements/1.1/"/>
    <ds:schemaRef ds:uri="http://schemas.microsoft.com/office/2006/documentManagement/types"/>
    <ds:schemaRef ds:uri="http://purl.org/dc/dcmitype/"/>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93AF7CF9-F30D-4032-85FD-D3FD606580B3}">
  <ds:schemaRefs>
    <ds:schemaRef ds:uri="http://schemas.microsoft.com/sharepoint/v3/contenttype/forms"/>
  </ds:schemaRefs>
</ds:datastoreItem>
</file>

<file path=customXml/itemProps3.xml><?xml version="1.0" encoding="utf-8"?>
<ds:datastoreItem xmlns:ds="http://schemas.openxmlformats.org/officeDocument/2006/customXml" ds:itemID="{9EF29E33-6EE9-4B4B-8977-1666238BC7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COG</vt:lpstr>
      <vt:lpstr>CTG</vt:lpstr>
      <vt:lpstr>CA</vt:lpstr>
      <vt:lpstr>CFG</vt:lpstr>
    </vt:vector>
  </TitlesOfParts>
  <Manager/>
  <Company>HP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acorona</dc:creator>
  <cp:keywords/>
  <dc:description/>
  <cp:lastModifiedBy>León Joven</cp:lastModifiedBy>
  <cp:revision/>
  <cp:lastPrinted>2023-02-21T21:34:14Z</cp:lastPrinted>
  <dcterms:created xsi:type="dcterms:W3CDTF">2014-02-10T03:37:14Z</dcterms:created>
  <dcterms:modified xsi:type="dcterms:W3CDTF">2023-02-21T21:34:23Z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0x010100828CC21759168C4EAD7644AD10074825</vt:lpwstr>
  </property>
</Properties>
</file>