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0C0EB905-1FA1-4E87-8880-49149CA66621}" xr6:coauthVersionLast="36" xr6:coauthVersionMax="47" xr10:uidLastSave="{00000000-0000-0000-0000-000000000000}"/>
  <bookViews>
    <workbookView xWindow="-120" yWindow="-120" windowWidth="20730" windowHeight="110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</workbook>
</file>

<file path=xl/calcChain.xml><?xml version="1.0" encoding="utf-8"?>
<calcChain xmlns="http://schemas.openxmlformats.org/spreadsheetml/2006/main">
  <c r="C39" i="64" l="1"/>
  <c r="C7" i="64"/>
  <c r="C20" i="63" l="1"/>
  <c r="D37" i="62" l="1"/>
  <c r="C37" i="62"/>
  <c r="C30" i="64" l="1"/>
  <c r="D28" i="62" l="1"/>
  <c r="D43" i="62" s="1"/>
  <c r="C28" i="62"/>
  <c r="D20" i="62"/>
  <c r="C20" i="62"/>
  <c r="C43" i="62" l="1"/>
  <c r="D15" i="62"/>
  <c r="C15" i="62"/>
  <c r="D102" i="60" l="1"/>
  <c r="D101" i="60"/>
  <c r="D100" i="60"/>
  <c r="D99" i="60"/>
  <c r="D98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15" i="63" l="1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<sst xmlns="http://schemas.openxmlformats.org/spreadsheetml/2006/main" count="927" uniqueCount="654">
  <si>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</si>
  <si>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</si>
  <si>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</si>
  <si>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</si>
  <si>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</si>
  <si>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</si>
  <si>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</si>
  <si>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</si>
  <si>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</si>
  <si>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</si>
  <si>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</si>
  <si>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</si>
  <si>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</si>
  <si>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</si>
  <si>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</si>
  <si>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</si>
  <si>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</si>
  <si>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</si>
  <si>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</si>
  <si>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</si>
  <si>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</si>
  <si>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</si>
  <si>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</si>
  <si>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</si>
  <si>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</si>
  <si>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</si>
  <si>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</si>
  <si>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</si>
  <si>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</si>
  <si>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</si>
  <si>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</si>
  <si>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</si>
  <si>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</si>
  <si>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</si>
  <si>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</si>
  <si>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</si>
  <si>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</si>
  <si>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</si>
  <si>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</si>
  <si>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</si>
  <si>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</si>
  <si>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</si>
  <si>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</si>
  <si>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</si>
  <si>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</si>
  <si>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</si>
  <si>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</si>
  <si>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</si>
  <si>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</si>
  <si>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</si>
  <si>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</si>
  <si>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</si>
  <si>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</si>
  <si>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</si>
  <si>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</si>
  <si>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</si>
  <si>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</si>
  <si>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</si>
  <si>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</si>
  <si>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</si>
  <si>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</si>
  <si>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</si>
  <si>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</si>
  <si>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</si>
  <si>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</si>
  <si>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</si>
  <si>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</si>
  <si>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</si>
  <si>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</si>
  <si>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</si>
  <si>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</si>
  <si>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</si>
  <si>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</si>
  <si>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</si>
  <si>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</si>
  <si>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</si>
  <si>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</si>
  <si>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</si>
  <si>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</si>
  <si>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</si>
  <si>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</si>
  <si>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</si>
  <si>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</si>
  <si>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</si>
  <si>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</si>
  <si>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</si>
  <si>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</si>
  <si>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</si>
  <si>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</si>
  <si>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</si>
  <si>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</si>
  <si>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</si>
  <si>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</si>
  <si>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</si>
  <si>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</si>
  <si>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</si>
  <si>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</si>
  <si>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</si>
  <si>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</si>
  <si>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</si>
  <si>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</si>
  <si>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</si>
  <si>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</si>
  <si>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</si>
  <si>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</si>
  <si>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</si>
  <si>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</si>
  <si>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</si>
  <si>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</si>
  <si>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</si>
  <si>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</si>
  <si>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</si>
  <si>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</si>
  <si>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</si>
  <si>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</si>
  <si>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</si>
  <si>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</si>
  <si>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</si>
  <si>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</si>
  <si>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</si>
  <si>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</si>
  <si>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</si>
  <si>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</si>
  <si>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</si>
  <si>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</si>
  <si>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</si>
  <si>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</si>
  <si>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</si>
  <si>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</si>
  <si>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</si>
  <si>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</si>
  <si>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</si>
  <si>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</si>
  <si>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</si>
  <si>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</si>
  <si>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</si>
  <si>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</si>
  <si>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</si>
  <si>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</si>
  <si>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</si>
  <si>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</si>
  <si>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</si>
  <si>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</si>
  <si>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</si>
  <si>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</si>
  <si>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</si>
  <si>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</si>
  <si>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</si>
  <si>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</si>
  <si>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</si>
  <si>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</si>
  <si>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</si>
  <si>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</si>
  <si>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</si>
  <si>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</si>
  <si>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</si>
  <si>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</si>
  <si>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</si>
  <si>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</si>
  <si>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</si>
  <si>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</si>
  <si>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</si>
  <si>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</si>
  <si>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</si>
  <si>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</si>
  <si>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</si>
  <si>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</si>
  <si>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</si>
  <si>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</si>
  <si>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</si>
  <si>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</si>
  <si>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</si>
  <si>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</si>
  <si>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</si>
  <si>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</si>
  <si>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</si>
  <si>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</si>
  <si>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</si>
  <si>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</si>
  <si>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</si>
  <si>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</si>
  <si>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</si>
  <si>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</si>
  <si>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</si>
  <si>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</si>
  <si>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</si>
  <si>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</si>
  <si>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</si>
  <si>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</si>
  <si>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</si>
  <si>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</si>
  <si>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</si>
  <si>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</si>
  <si>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</si>
  <si>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</si>
  <si>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</si>
  <si>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</si>
  <si>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</si>
  <si>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</si>
  <si>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</si>
  <si>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</si>
  <si>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</si>
  <si>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</si>
  <si>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</si>
  <si>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</si>
  <si>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</si>
  <si>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</si>
  <si>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</si>
  <si>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</si>
  <si>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</si>
  <si>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</si>
  <si>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</si>
  <si>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</si>
  <si>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</si>
  <si>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</si>
  <si>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</si>
  <si>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</si>
  <si>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</si>
  <si>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</si>
  <si>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</si>
  <si>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</si>
  <si>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</si>
  <si>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</si>
  <si>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</si>
  <si>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</si>
  <si>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</si>
  <si>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</si>
  <si>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</si>
  <si>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</si>
  <si>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</si>
  <si>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</si>
  <si>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</si>
  <si>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</si>
  <si>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</si>
  <si>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</si>
  <si>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</si>
  <si>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</si>
  <si>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</si>
  <si>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</si>
  <si>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</si>
  <si>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</si>
  <si>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</si>
  <si>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</si>
  <si>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</si>
  <si>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</si>
  <si>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</si>
  <si>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</si>
  <si>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</si>
  <si>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</si>
  <si>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</si>
  <si>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</si>
  <si>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</si>
  <si>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</si>
  <si>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</si>
  <si>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</si>
  <si>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</si>
  <si>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</si>
  <si>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</si>
  <si>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</si>
  <si>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</si>
  <si>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</si>
  <si>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</si>
  <si>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</si>
  <si>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</si>
  <si>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</si>
  <si>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</si>
  <si>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</si>
  <si>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</si>
  <si>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</si>
  <si>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</si>
  <si>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</si>
  <si>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</si>
  <si>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</si>
  <si>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</si>
  <si>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</si>
  <si>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</si>
  <si>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</si>
  <si>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</si>
  <si>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</si>
  <si>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</si>
  <si>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</si>
  <si>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</si>
  <si>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</si>
  <si>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</si>
  <si>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</si>
  <si>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</si>
  <si>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</si>
  <si>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</si>
  <si>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</si>
  <si>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</si>
  <si>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</si>
  <si>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</si>
  <si>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</si>
  <si>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</si>
  <si>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</si>
  <si>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</si>
  <si>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</si>
  <si>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</si>
  <si>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</si>
  <si>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</si>
  <si>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</si>
  <si>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</si>
  <si>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</si>
  <si>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</si>
  <si>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</si>
  <si>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</si>
  <si>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</si>
  <si>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</si>
  <si>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</si>
  <si>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</si>
  <si>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</si>
  <si>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</si>
  <si>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</si>
  <si>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</si>
  <si>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</si>
  <si>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</si>
  <si>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</si>
  <si>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</si>
  <si>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</si>
  <si>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</si>
  <si>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</si>
  <si>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</si>
  <si>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</si>
  <si>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</si>
  <si>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</si>
  <si>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</si>
  <si>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</si>
  <si>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</si>
  <si>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</si>
  <si>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</si>
  <si>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</si>
  <si>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</si>
  <si>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</si>
  <si>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</si>
  <si>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</si>
  <si>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</si>
  <si>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</si>
  <si>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</si>
  <si>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</si>
  <si>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</si>
  <si>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</si>
  <si>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</si>
  <si>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</si>
  <si>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</si>
  <si>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</si>
  <si>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</si>
  <si>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</si>
  <si>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</si>
  <si>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</si>
  <si>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</si>
  <si>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</si>
  <si>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</si>
  <si>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</si>
  <si>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</si>
  <si>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</si>
  <si>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</si>
  <si>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</si>
  <si>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</si>
  <si>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</si>
  <si>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</si>
  <si>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</si>
  <si>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</si>
  <si>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</si>
  <si>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</si>
  <si>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</si>
  <si>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</si>
  <si>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</si>
  <si>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</si>
  <si>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</si>
  <si>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</si>
  <si>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</si>
  <si>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</si>
  <si>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</si>
  <si>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</si>
  <si>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</si>
  <si>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</si>
  <si>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</si>
  <si>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</si>
  <si>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</si>
  <si>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</si>
  <si>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</si>
  <si>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</si>
  <si>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</si>
  <si>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</si>
  <si>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</si>
  <si>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</si>
  <si>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</si>
  <si>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</si>
  <si>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</si>
  <si>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</si>
  <si>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</si>
  <si>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</si>
  <si>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</si>
  <si>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</si>
  <si>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</si>
  <si>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</si>
  <si>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</si>
  <si>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</si>
  <si>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</si>
  <si>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</si>
  <si>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</si>
  <si>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</si>
  <si>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</si>
  <si>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</si>
  <si>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</si>
  <si>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</si>
  <si>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</si>
  <si>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</si>
  <si>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</si>
  <si>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</si>
  <si>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</si>
  <si>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</si>
  <si>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</si>
  <si>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</si>
  <si>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</si>
  <si>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</si>
  <si>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</si>
  <si>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</si>
  <si>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</si>
  <si>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</si>
  <si>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</si>
  <si>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</si>
  <si>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</si>
  <si>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</si>
  <si>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</si>
  <si>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</si>
  <si>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</si>
  <si>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</si>
  <si>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</si>
  <si>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</si>
  <si>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</si>
  <si>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</si>
  <si>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</si>
  <si>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</si>
  <si>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</si>
  <si>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</si>
  <si>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</si>
  <si>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</si>
  <si>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</si>
  <si>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</si>
  <si>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</si>
  <si>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</si>
  <si>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</si>
  <si>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</si>
  <si>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</si>
  <si>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</si>
  <si>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</si>
  <si>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</si>
  <si>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</si>
  <si>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</si>
  <si>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</si>
  <si>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</si>
  <si>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</si>
  <si>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</si>
  <si>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</si>
  <si>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</si>
  <si>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</si>
  <si>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</si>
  <si>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</si>
  <si>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</si>
  <si>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</si>
  <si>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</si>
  <si>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</si>
  <si>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</si>
  <si>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</si>
  <si>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</si>
  <si>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</si>
  <si>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</si>
  <si>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</si>
  <si>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</si>
  <si>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</si>
  <si>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</si>
  <si>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</si>
  <si>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</si>
  <si>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</si>
  <si>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</si>
  <si>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</si>
  <si>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</si>
  <si>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</si>
  <si>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</si>
  <si>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</si>
  <si>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</si>
  <si>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</si>
  <si>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</si>
  <si>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</si>
  <si>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</si>
  <si>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</si>
  <si>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</si>
  <si>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</si>
  <si>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</si>
  <si>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</si>
  <si>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</si>
  <si>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</si>
  <si>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</si>
  <si>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</si>
  <si>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</si>
  <si>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</si>
  <si>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</si>
  <si>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</si>
  <si>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</si>
  <si>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</si>
  <si>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</si>
  <si>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</si>
  <si>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</si>
  <si>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</si>
  <si>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</si>
  <si>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</si>
  <si>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</si>
  <si>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</si>
  <si>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</si>
  <si>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</si>
  <si>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</si>
  <si>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</si>
  <si>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</si>
  <si>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</si>
  <si>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</si>
  <si>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</si>
  <si>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</si>
  <si>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</si>
  <si>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</si>
  <si>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</si>
  <si>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</si>
  <si>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</si>
  <si>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</si>
  <si>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</si>
  <si>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</si>
  <si>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</si>
  <si>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</si>
  <si>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</si>
  <si>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</si>
  <si>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</si>
  <si>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</si>
  <si>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</si>
  <si>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</si>
  <si>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</si>
  <si>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</si>
  <si>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</si>
  <si>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</si>
  <si>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</si>
  <si>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</si>
  <si>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</si>
  <si>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</si>
  <si>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</si>
  <si>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</si>
  <si>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</si>
  <si>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</si>
  <si>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</si>
  <si>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</si>
  <si>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</si>
  <si>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</si>
  <si>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</si>
  <si>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</si>
  <si>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</si>
  <si>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</si>
  <si>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</si>
  <si>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</si>
  <si>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</si>
  <si>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</si>
  <si>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</si>
  <si>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</si>
  <si>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</si>
  <si>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</si>
  <si>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</si>
  <si>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</si>
  <si>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</si>
  <si>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</si>
  <si>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</si>
  <si>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</si>
  <si>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</si>
  <si>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</si>
  <si>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</si>
  <si>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</si>
  <si>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</si>
  <si>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</si>
  <si>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</si>
  <si>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</si>
  <si>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</si>
  <si>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</si>
  <si>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</si>
  <si>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</si>
  <si>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</si>
  <si>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</si>
  <si>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</si>
  <si>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</si>
  <si>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</si>
  <si>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</si>
  <si>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</si>
  <si>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</si>
  <si>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</si>
  <si>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</si>
  <si>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</si>
  <si>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</si>
  <si>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</si>
  <si>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</si>
  <si>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</si>
  <si>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</si>
  <si>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</si>
  <si>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</si>
  <si>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</si>
  <si>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</si>
  <si>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</si>
  <si>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</si>
  <si>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</si>
  <si>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</si>
  <si>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</si>
  <si>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</si>
  <si>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</si>
  <si>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</si>
  <si>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</si>
  <si>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</si>
  <si>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</si>
  <si>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</si>
  <si>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</si>
  <si>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</si>
  <si>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</si>
  <si>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</si>
  <si>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</si>
  <si>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</si>
  <si>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</si>
  <si>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</si>
  <si>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</si>
  <si>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</si>
  <si>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</si>
  <si>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</si>
  <si>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</si>
  <si>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</si>
  <si>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</si>
  <si>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</si>
  <si>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</si>
  <si>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</si>
  <si>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</si>
  <si>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</si>
  <si>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</si>
  <si>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</si>
  <si>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</si>
  <si>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</si>
  <si>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</si>
  <si>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</si>
  <si>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</si>
  <si>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</si>
  <si>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</si>
  <si>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</si>
  <si>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</si>
  <si>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</si>
  <si>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</si>
  <si>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</si>
  <si>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</si>
  <si>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</si>
  <si>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</si>
  <si>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</si>
  <si>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lnstituto Municipal de la Juventud de León Guanajuato</t>
  </si>
  <si>
    <t>Correspondiente del 01 de enero al 31 de diciembre del 2022</t>
  </si>
  <si>
    <t xml:space="preserve">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</si>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</sst>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21" fillId="0" borderId="0" xfId="14" applyFont="1"/>
    <xf numFmtId="4" fontId="8" fillId="0" borderId="0" xfId="10" applyNumberFormat="1" applyFont="1"/>
    <xf numFmtId="43" fontId="8" fillId="0" borderId="0" xfId="14" applyFont="1"/>
    <xf numFmtId="43" fontId="13" fillId="0" borderId="0" xfId="14" applyFont="1"/>
    <xf numFmtId="43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650</v>
      </c>
      <c r="B1" s="148"/>
      <c r="C1" s="149" t="s">
        <v>0</v>
      </c>
      <c r="D1" s="150">
        <v>2022</v>
      </c>
    </row>
    <row r="2" spans="1:4" x14ac:dyDescent="0.2">
      <c r="A2" s="151" t="s">
        <v>1</v>
      </c>
      <c r="B2" s="143"/>
      <c r="C2" s="152" t="s">
        <v>2</v>
      </c>
      <c r="D2" s="153" t="s">
        <v>653</v>
      </c>
    </row>
    <row r="3" spans="1:4" x14ac:dyDescent="0.2">
      <c r="A3" s="151" t="s">
        <v>651</v>
      </c>
      <c r="B3" s="143"/>
      <c r="C3" s="152" t="s">
        <v>3</v>
      </c>
      <c r="D3" s="154">
        <v>4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162" t="s">
        <v>63</v>
      </c>
      <c r="B43" s="162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E23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7" t="str">
        <f>ESF!A1</f>
        <v>lnstituto Municipal de la Juventud de León Guanajuato</v>
      </c>
      <c r="B1" s="168"/>
      <c r="C1" s="169"/>
    </row>
    <row r="2" spans="1:3" s="54" customFormat="1" ht="18" customHeight="1" x14ac:dyDescent="0.25">
      <c r="A2" s="170" t="s">
        <v>522</v>
      </c>
      <c r="B2" s="171"/>
      <c r="C2" s="172"/>
    </row>
    <row r="3" spans="1:3" s="54" customFormat="1" ht="18" customHeight="1" x14ac:dyDescent="0.25">
      <c r="A3" s="170" t="str">
        <f>ESF!A3</f>
        <v>Correspondiente del 01 de enero al 31 de diciembre del 2022</v>
      </c>
      <c r="B3" s="171"/>
      <c r="C3" s="172"/>
    </row>
    <row r="4" spans="1:3" s="56" customFormat="1" x14ac:dyDescent="0.2">
      <c r="A4" s="173" t="s">
        <v>523</v>
      </c>
      <c r="B4" s="174"/>
      <c r="C4" s="175"/>
    </row>
    <row r="5" spans="1:3" x14ac:dyDescent="0.2">
      <c r="A5" s="71" t="s">
        <v>524</v>
      </c>
      <c r="B5" s="71"/>
      <c r="C5" s="72">
        <v>48487802.07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5" x14ac:dyDescent="0.2">
      <c r="A17" s="86">
        <v>3.2</v>
      </c>
      <c r="B17" s="79" t="s">
        <v>536</v>
      </c>
      <c r="C17" s="77">
        <v>0</v>
      </c>
    </row>
    <row r="18" spans="1:5" x14ac:dyDescent="0.2">
      <c r="A18" s="86">
        <v>3.3</v>
      </c>
      <c r="B18" s="81" t="s">
        <v>537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538</v>
      </c>
      <c r="B20" s="90"/>
      <c r="C20" s="72">
        <f>C5+C7-C15</f>
        <v>48487802.07</v>
      </c>
    </row>
    <row r="21" spans="1:5" x14ac:dyDescent="0.2">
      <c r="D21" s="158"/>
      <c r="E21" s="158"/>
    </row>
    <row r="22" spans="1:5" ht="15" customHeight="1" x14ac:dyDescent="0.2">
      <c r="A22" s="176" t="s">
        <v>63</v>
      </c>
      <c r="B22" s="176"/>
      <c r="C22" s="176"/>
    </row>
    <row r="23" spans="1:5" x14ac:dyDescent="0.2">
      <c r="A23" s="176"/>
      <c r="B23" s="176"/>
      <c r="C23" s="176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2"/>
  <sheetViews>
    <sheetView showGridLines="0" workbookViewId="0">
      <selection activeCell="E40" sqref="E39:E4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5" width="12" style="55" bestFit="1" customWidth="1"/>
    <col min="6" max="16384" width="11.42578125" style="55"/>
  </cols>
  <sheetData>
    <row r="1" spans="1:3" s="57" customFormat="1" ht="18.95" customHeight="1" x14ac:dyDescent="0.25">
      <c r="A1" s="177" t="str">
        <f>ESF!A1</f>
        <v>lnstituto Municipal de la Juventud de León Guanajuato</v>
      </c>
      <c r="B1" s="178"/>
      <c r="C1" s="179"/>
    </row>
    <row r="2" spans="1:3" s="57" customFormat="1" ht="18.95" customHeight="1" x14ac:dyDescent="0.25">
      <c r="A2" s="180" t="s">
        <v>539</v>
      </c>
      <c r="B2" s="181"/>
      <c r="C2" s="182"/>
    </row>
    <row r="3" spans="1:3" s="57" customFormat="1" ht="18.95" customHeight="1" x14ac:dyDescent="0.25">
      <c r="A3" s="180" t="str">
        <f>ESF!A3</f>
        <v>Correspondiente del 01 de enero al 31 de diciembre del 2022</v>
      </c>
      <c r="B3" s="181"/>
      <c r="C3" s="182"/>
    </row>
    <row r="4" spans="1:3" x14ac:dyDescent="0.2">
      <c r="A4" s="173" t="s">
        <v>523</v>
      </c>
      <c r="B4" s="174"/>
      <c r="C4" s="175"/>
    </row>
    <row r="5" spans="1:3" x14ac:dyDescent="0.2">
      <c r="A5" s="101" t="s">
        <v>540</v>
      </c>
      <c r="B5" s="71"/>
      <c r="C5" s="94">
        <v>43446471.07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76">
        <f>SUM(C8:C28)</f>
        <v>715963.57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492548.44</v>
      </c>
    </row>
    <row r="11" spans="1:3" x14ac:dyDescent="0.2">
      <c r="A11" s="111">
        <v>2.4</v>
      </c>
      <c r="B11" s="93" t="s">
        <v>130</v>
      </c>
      <c r="C11" s="104">
        <v>10656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21150.01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542</v>
      </c>
      <c r="B17" s="93" t="s">
        <v>543</v>
      </c>
      <c r="C17" s="104">
        <v>0</v>
      </c>
    </row>
    <row r="18" spans="1:3" x14ac:dyDescent="0.2">
      <c r="A18" s="111" t="s">
        <v>544</v>
      </c>
      <c r="B18" s="93" t="s">
        <v>140</v>
      </c>
      <c r="C18" s="104">
        <v>191609.12</v>
      </c>
    </row>
    <row r="19" spans="1:3" x14ac:dyDescent="0.2">
      <c r="A19" s="111" t="s">
        <v>545</v>
      </c>
      <c r="B19" s="93" t="s">
        <v>546</v>
      </c>
      <c r="C19" s="104">
        <v>0</v>
      </c>
    </row>
    <row r="20" spans="1:3" x14ac:dyDescent="0.2">
      <c r="A20" s="111" t="s">
        <v>547</v>
      </c>
      <c r="B20" s="93" t="s">
        <v>548</v>
      </c>
      <c r="C20" s="104">
        <v>0</v>
      </c>
    </row>
    <row r="21" spans="1:3" x14ac:dyDescent="0.2">
      <c r="A21" s="111" t="s">
        <v>549</v>
      </c>
      <c r="B21" s="93" t="s">
        <v>550</v>
      </c>
      <c r="C21" s="104">
        <v>0</v>
      </c>
    </row>
    <row r="22" spans="1:3" x14ac:dyDescent="0.2">
      <c r="A22" s="111" t="s">
        <v>551</v>
      </c>
      <c r="B22" s="93" t="s">
        <v>552</v>
      </c>
      <c r="C22" s="104">
        <v>0</v>
      </c>
    </row>
    <row r="23" spans="1:3" x14ac:dyDescent="0.2">
      <c r="A23" s="111" t="s">
        <v>553</v>
      </c>
      <c r="B23" s="93" t="s">
        <v>554</v>
      </c>
      <c r="C23" s="104">
        <v>0</v>
      </c>
    </row>
    <row r="24" spans="1:3" x14ac:dyDescent="0.2">
      <c r="A24" s="111" t="s">
        <v>555</v>
      </c>
      <c r="B24" s="93" t="s">
        <v>556</v>
      </c>
      <c r="C24" s="104">
        <v>0</v>
      </c>
    </row>
    <row r="25" spans="1:3" x14ac:dyDescent="0.2">
      <c r="A25" s="111" t="s">
        <v>557</v>
      </c>
      <c r="B25" s="93" t="s">
        <v>558</v>
      </c>
      <c r="C25" s="104">
        <v>0</v>
      </c>
    </row>
    <row r="26" spans="1:3" x14ac:dyDescent="0.2">
      <c r="A26" s="111" t="s">
        <v>559</v>
      </c>
      <c r="B26" s="93" t="s">
        <v>560</v>
      </c>
      <c r="C26" s="104">
        <v>0</v>
      </c>
    </row>
    <row r="27" spans="1:3" x14ac:dyDescent="0.2">
      <c r="A27" s="111" t="s">
        <v>561</v>
      </c>
      <c r="B27" s="93" t="s">
        <v>562</v>
      </c>
      <c r="C27" s="104">
        <v>0</v>
      </c>
    </row>
    <row r="28" spans="1:3" x14ac:dyDescent="0.2">
      <c r="A28" s="111" t="s">
        <v>563</v>
      </c>
      <c r="B28" s="103" t="s">
        <v>564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565</v>
      </c>
      <c r="B30" s="108"/>
      <c r="C30" s="109">
        <f>SUM(C31:C37)</f>
        <v>2089257.38</v>
      </c>
    </row>
    <row r="31" spans="1:3" x14ac:dyDescent="0.2">
      <c r="A31" s="111" t="s">
        <v>566</v>
      </c>
      <c r="B31" s="93" t="s">
        <v>413</v>
      </c>
      <c r="C31" s="104">
        <v>2089257.38</v>
      </c>
    </row>
    <row r="32" spans="1:3" x14ac:dyDescent="0.2">
      <c r="A32" s="111" t="s">
        <v>567</v>
      </c>
      <c r="B32" s="93" t="s">
        <v>422</v>
      </c>
      <c r="C32" s="104">
        <v>0</v>
      </c>
    </row>
    <row r="33" spans="1:5" x14ac:dyDescent="0.2">
      <c r="A33" s="111" t="s">
        <v>568</v>
      </c>
      <c r="B33" s="93" t="s">
        <v>425</v>
      </c>
      <c r="C33" s="104">
        <v>0</v>
      </c>
    </row>
    <row r="34" spans="1:5" x14ac:dyDescent="0.2">
      <c r="A34" s="111" t="s">
        <v>569</v>
      </c>
      <c r="B34" s="93" t="s">
        <v>570</v>
      </c>
      <c r="C34" s="104">
        <v>0</v>
      </c>
    </row>
    <row r="35" spans="1:5" x14ac:dyDescent="0.2">
      <c r="A35" s="111" t="s">
        <v>571</v>
      </c>
      <c r="B35" s="93" t="s">
        <v>572</v>
      </c>
      <c r="C35" s="104">
        <v>0</v>
      </c>
    </row>
    <row r="36" spans="1:5" x14ac:dyDescent="0.2">
      <c r="A36" s="111" t="s">
        <v>573</v>
      </c>
      <c r="B36" s="93" t="s">
        <v>433</v>
      </c>
      <c r="C36" s="104">
        <v>0</v>
      </c>
    </row>
    <row r="37" spans="1:5" x14ac:dyDescent="0.2">
      <c r="A37" s="111" t="s">
        <v>574</v>
      </c>
      <c r="B37" s="103" t="s">
        <v>575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576</v>
      </c>
      <c r="B39" s="71"/>
      <c r="C39" s="72">
        <f>C5-C7+C30</f>
        <v>44819764.880000003</v>
      </c>
      <c r="D39" s="159"/>
      <c r="E39" s="159"/>
    </row>
    <row r="40" spans="1:5" x14ac:dyDescent="0.2">
      <c r="C40" s="158"/>
      <c r="D40" s="159"/>
      <c r="E40" s="159"/>
    </row>
    <row r="41" spans="1:5" ht="15" customHeight="1" x14ac:dyDescent="0.2">
      <c r="A41" s="176" t="s">
        <v>63</v>
      </c>
      <c r="B41" s="176"/>
      <c r="C41" s="176"/>
      <c r="D41" s="159"/>
      <c r="E41" s="159"/>
    </row>
    <row r="42" spans="1:5" x14ac:dyDescent="0.2">
      <c r="A42" s="176"/>
      <c r="B42" s="176"/>
      <c r="C42" s="176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49"/>
  <sheetViews>
    <sheetView topLeftCell="A10" workbookViewId="0">
      <selection activeCell="K47" sqref="K4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1" width="12" style="47" bestFit="1" customWidth="1"/>
    <col min="12" max="12" width="9.28515625" style="47" bestFit="1" customWidth="1"/>
    <col min="13" max="14" width="9.140625" style="47"/>
    <col min="15" max="17" width="12" style="47" bestFit="1" customWidth="1"/>
    <col min="18" max="16384" width="9.140625" style="47"/>
  </cols>
  <sheetData>
    <row r="1" spans="1:10" ht="18.95" customHeight="1" x14ac:dyDescent="0.2">
      <c r="A1" s="166" t="str">
        <f>'Notas a los Edos Financieros'!A1</f>
        <v>lnstituto Municipal de la Juventud de León Guanajuato</v>
      </c>
      <c r="B1" s="183"/>
      <c r="C1" s="183"/>
      <c r="D1" s="183"/>
      <c r="E1" s="183"/>
      <c r="F1" s="183"/>
      <c r="G1" s="45" t="s">
        <v>0</v>
      </c>
      <c r="H1" s="46">
        <f>'Notas a los Edos Financieros'!D1</f>
        <v>2022</v>
      </c>
    </row>
    <row r="2" spans="1:10" ht="18.95" customHeight="1" x14ac:dyDescent="0.2">
      <c r="A2" s="166" t="s">
        <v>577</v>
      </c>
      <c r="B2" s="183"/>
      <c r="C2" s="183"/>
      <c r="D2" s="183"/>
      <c r="E2" s="183"/>
      <c r="F2" s="183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66" t="str">
        <f>'Notas a los Edos Financieros'!A3</f>
        <v>Correspondiente del 01 de enero al 31 de diciembre del 2022</v>
      </c>
      <c r="B3" s="183"/>
      <c r="C3" s="183"/>
      <c r="D3" s="183"/>
      <c r="E3" s="183"/>
      <c r="F3" s="183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578</v>
      </c>
      <c r="C7" s="125" t="s">
        <v>579</v>
      </c>
      <c r="D7" s="125" t="s">
        <v>580</v>
      </c>
      <c r="E7" s="125" t="s">
        <v>581</v>
      </c>
      <c r="F7" s="125" t="s">
        <v>582</v>
      </c>
      <c r="G7" s="125" t="s">
        <v>583</v>
      </c>
      <c r="H7" s="125" t="s">
        <v>584</v>
      </c>
      <c r="I7" s="125" t="s">
        <v>585</v>
      </c>
      <c r="J7" s="125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17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17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17" s="59" customFormat="1" x14ac:dyDescent="0.2">
      <c r="A35" s="58">
        <v>8000</v>
      </c>
      <c r="B35" s="59" t="s">
        <v>613</v>
      </c>
    </row>
    <row r="36" spans="1:17" x14ac:dyDescent="0.2">
      <c r="A36" s="47">
        <v>8110</v>
      </c>
      <c r="B36" s="47" t="s">
        <v>614</v>
      </c>
      <c r="C36" s="52">
        <v>0</v>
      </c>
      <c r="D36" s="52">
        <v>47283526.799999997</v>
      </c>
      <c r="E36" s="52">
        <v>47283526.799999997</v>
      </c>
      <c r="F36" s="52">
        <v>0</v>
      </c>
      <c r="H36" s="160"/>
      <c r="I36" s="160"/>
      <c r="J36" s="160"/>
      <c r="K36" s="160"/>
      <c r="L36" s="160"/>
    </row>
    <row r="37" spans="1:17" x14ac:dyDescent="0.2">
      <c r="A37" s="47">
        <v>8120</v>
      </c>
      <c r="B37" s="47" t="s">
        <v>615</v>
      </c>
      <c r="C37" s="52">
        <v>0</v>
      </c>
      <c r="D37" s="52">
        <v>48237306.619999997</v>
      </c>
      <c r="E37" s="52">
        <v>48237306.619999997</v>
      </c>
      <c r="F37" s="52">
        <v>0</v>
      </c>
      <c r="H37" s="160"/>
      <c r="I37" s="160"/>
      <c r="J37" s="160"/>
      <c r="K37" s="160"/>
      <c r="L37" s="160"/>
      <c r="N37" s="161"/>
      <c r="O37" s="161"/>
      <c r="P37" s="161"/>
      <c r="Q37" s="161"/>
    </row>
    <row r="38" spans="1:17" x14ac:dyDescent="0.2">
      <c r="A38" s="47">
        <v>8130</v>
      </c>
      <c r="B38" s="47" t="s">
        <v>616</v>
      </c>
      <c r="C38" s="52">
        <v>0</v>
      </c>
      <c r="D38" s="52">
        <v>953779.82</v>
      </c>
      <c r="E38" s="52">
        <v>953779.82</v>
      </c>
      <c r="F38" s="52">
        <v>0</v>
      </c>
      <c r="H38" s="160"/>
      <c r="I38" s="160"/>
      <c r="J38" s="160"/>
      <c r="K38" s="160"/>
      <c r="L38" s="160"/>
      <c r="N38" s="161"/>
      <c r="O38" s="161"/>
      <c r="P38" s="161"/>
      <c r="Q38" s="161"/>
    </row>
    <row r="39" spans="1:17" x14ac:dyDescent="0.2">
      <c r="A39" s="47">
        <v>8140</v>
      </c>
      <c r="B39" s="47" t="s">
        <v>617</v>
      </c>
      <c r="C39" s="52">
        <v>0</v>
      </c>
      <c r="D39" s="52">
        <v>48487802.07</v>
      </c>
      <c r="E39" s="52">
        <v>48487802.07</v>
      </c>
      <c r="F39" s="52">
        <v>0</v>
      </c>
      <c r="G39" s="47" t="s">
        <v>652</v>
      </c>
      <c r="H39" s="160"/>
      <c r="I39" s="160"/>
      <c r="J39" s="160"/>
      <c r="K39" s="160"/>
      <c r="L39" s="160"/>
      <c r="N39" s="161"/>
      <c r="O39" s="161"/>
      <c r="P39" s="161"/>
      <c r="Q39" s="161"/>
    </row>
    <row r="40" spans="1:17" x14ac:dyDescent="0.2">
      <c r="A40" s="47">
        <v>8150</v>
      </c>
      <c r="B40" s="47" t="s">
        <v>618</v>
      </c>
      <c r="C40" s="52">
        <v>0</v>
      </c>
      <c r="D40" s="52">
        <v>48487802.07</v>
      </c>
      <c r="E40" s="52">
        <v>48487802.07</v>
      </c>
      <c r="F40" s="52">
        <v>0</v>
      </c>
      <c r="H40" s="160"/>
      <c r="I40" s="160"/>
      <c r="J40" s="160"/>
      <c r="K40" s="160"/>
      <c r="L40" s="160"/>
      <c r="N40" s="161"/>
      <c r="O40" s="161"/>
      <c r="P40" s="161"/>
      <c r="Q40" s="161"/>
    </row>
    <row r="41" spans="1:17" x14ac:dyDescent="0.2">
      <c r="A41" s="47">
        <v>8210</v>
      </c>
      <c r="B41" s="47" t="s">
        <v>619</v>
      </c>
      <c r="C41" s="52">
        <v>0</v>
      </c>
      <c r="D41" s="52">
        <v>47283526.799999997</v>
      </c>
      <c r="E41" s="52">
        <v>47283526.799999997</v>
      </c>
      <c r="F41" s="52">
        <v>0</v>
      </c>
      <c r="G41" s="47" t="s">
        <v>652</v>
      </c>
      <c r="N41" s="161"/>
      <c r="O41" s="161"/>
      <c r="P41" s="161"/>
      <c r="Q41" s="161"/>
    </row>
    <row r="42" spans="1:17" x14ac:dyDescent="0.2">
      <c r="A42" s="47">
        <v>8220</v>
      </c>
      <c r="B42" s="47" t="s">
        <v>620</v>
      </c>
      <c r="C42" s="52">
        <v>0</v>
      </c>
      <c r="D42" s="52">
        <v>48237306.619999997</v>
      </c>
      <c r="E42" s="52">
        <v>48237306.619999997</v>
      </c>
      <c r="F42" s="52">
        <v>0</v>
      </c>
      <c r="H42" s="160"/>
      <c r="I42" s="160"/>
      <c r="J42" s="160"/>
      <c r="K42" s="160"/>
      <c r="L42" s="160"/>
    </row>
    <row r="43" spans="1:17" x14ac:dyDescent="0.2">
      <c r="A43" s="47">
        <v>8230</v>
      </c>
      <c r="B43" s="47" t="s">
        <v>621</v>
      </c>
      <c r="C43" s="52">
        <v>0</v>
      </c>
      <c r="D43" s="52">
        <v>953779.82</v>
      </c>
      <c r="E43" s="52">
        <v>953779.82</v>
      </c>
      <c r="F43" s="52">
        <v>0</v>
      </c>
    </row>
    <row r="44" spans="1:17" x14ac:dyDescent="0.2">
      <c r="A44" s="47">
        <v>8240</v>
      </c>
      <c r="B44" s="47" t="s">
        <v>622</v>
      </c>
      <c r="C44" s="52">
        <v>0</v>
      </c>
      <c r="D44" s="52">
        <v>43446471.07</v>
      </c>
      <c r="E44" s="52">
        <v>43446471.07</v>
      </c>
      <c r="F44" s="52">
        <v>0</v>
      </c>
      <c r="H44" s="160"/>
      <c r="I44" s="160"/>
      <c r="J44" s="160"/>
      <c r="K44" s="160"/>
      <c r="L44" s="160"/>
    </row>
    <row r="45" spans="1:17" x14ac:dyDescent="0.2">
      <c r="A45" s="47">
        <v>8250</v>
      </c>
      <c r="B45" s="47" t="s">
        <v>623</v>
      </c>
      <c r="C45" s="52">
        <v>0</v>
      </c>
      <c r="D45" s="52">
        <v>43446471.07</v>
      </c>
      <c r="E45" s="52">
        <v>43446471.07</v>
      </c>
      <c r="F45" s="52">
        <v>0</v>
      </c>
    </row>
    <row r="46" spans="1:17" x14ac:dyDescent="0.2">
      <c r="A46" s="47">
        <v>8260</v>
      </c>
      <c r="B46" s="47" t="s">
        <v>624</v>
      </c>
      <c r="C46" s="52">
        <v>0</v>
      </c>
      <c r="D46" s="52">
        <v>43446471.07</v>
      </c>
      <c r="E46" s="52">
        <v>43446471.07</v>
      </c>
      <c r="F46" s="52">
        <v>0</v>
      </c>
      <c r="H46" s="160"/>
      <c r="I46" s="160"/>
      <c r="J46" s="160"/>
      <c r="K46" s="160"/>
      <c r="L46" s="160"/>
    </row>
    <row r="47" spans="1:17" x14ac:dyDescent="0.2">
      <c r="A47" s="47">
        <v>8270</v>
      </c>
      <c r="B47" s="47" t="s">
        <v>625</v>
      </c>
      <c r="C47" s="52">
        <v>0</v>
      </c>
      <c r="D47" s="52">
        <v>42855391.899999999</v>
      </c>
      <c r="E47" s="52">
        <v>42855391.899999999</v>
      </c>
      <c r="F47" s="52">
        <v>0</v>
      </c>
    </row>
    <row r="48" spans="1:17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activeCell="E9" sqref="E9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4" t="s">
        <v>628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7" t="s">
        <v>630</v>
      </c>
      <c r="B10" s="185" t="s">
        <v>631</v>
      </c>
      <c r="C10" s="185"/>
      <c r="D10" s="185"/>
      <c r="E10" s="185"/>
    </row>
    <row r="11" spans="1:8" s="6" customFormat="1" ht="12.95" customHeight="1" x14ac:dyDescent="0.2">
      <c r="A11" s="118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8" t="s">
        <v>634</v>
      </c>
      <c r="B12" s="185" t="s">
        <v>635</v>
      </c>
      <c r="C12" s="185"/>
      <c r="D12" s="185"/>
      <c r="E12" s="185"/>
    </row>
    <row r="13" spans="1:8" s="6" customFormat="1" ht="26.1" customHeight="1" x14ac:dyDescent="0.2">
      <c r="A13" s="118" t="s">
        <v>636</v>
      </c>
      <c r="B13" s="185" t="s">
        <v>637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638</v>
      </c>
      <c r="B15" s="9" t="s">
        <v>639</v>
      </c>
    </row>
    <row r="16" spans="1:8" s="6" customFormat="1" ht="12.95" customHeight="1" x14ac:dyDescent="0.2">
      <c r="A16" s="118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9" t="s">
        <v>641</v>
      </c>
    </row>
    <row r="20" spans="1:4" s="6" customFormat="1" ht="12.95" customHeight="1" x14ac:dyDescent="0.2">
      <c r="A20" s="119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4"/>
  <sheetViews>
    <sheetView tabSelected="1" zoomScaleNormal="100" workbookViewId="0">
      <selection activeCell="D68" sqref="D6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3" t="str">
        <f>'Notas a los Edos Financieros'!A1</f>
        <v>lnstituto Municipal de la Juventud de León Guanajuato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3" t="s">
        <v>64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63" t="str">
        <f>'Notas a los Edos Financieros'!A3</f>
        <v>Correspondiente del 01 de enero al 31 de diciembre del 2022</v>
      </c>
      <c r="B3" s="164"/>
      <c r="C3" s="164"/>
      <c r="D3" s="164"/>
      <c r="E3" s="164"/>
      <c r="F3" s="164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803.2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8058623.6699999999</v>
      </c>
      <c r="D62" s="42">
        <v>-1547538.12</v>
      </c>
      <c r="E62" s="42">
        <v>-4707120.8</v>
      </c>
    </row>
    <row r="63" spans="1:8" x14ac:dyDescent="0.2">
      <c r="A63" s="40">
        <v>1241</v>
      </c>
      <c r="B63" s="38" t="s">
        <v>129</v>
      </c>
      <c r="C63" s="42">
        <v>4682240.4800000004</v>
      </c>
      <c r="D63" s="42">
        <v>-885976.52</v>
      </c>
      <c r="E63" s="42">
        <v>-2419994.48</v>
      </c>
    </row>
    <row r="64" spans="1:8" x14ac:dyDescent="0.2">
      <c r="A64" s="40">
        <v>1242</v>
      </c>
      <c r="B64" s="38" t="s">
        <v>130</v>
      </c>
      <c r="C64" s="42">
        <v>276416.11</v>
      </c>
      <c r="D64" s="42">
        <v>-65792.53</v>
      </c>
      <c r="E64" s="42">
        <v>-231877.56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2868314.13</v>
      </c>
      <c r="D66" s="42">
        <v>-573662.82999999996</v>
      </c>
      <c r="E66" s="42">
        <v>-1984610.49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231652.95</v>
      </c>
      <c r="D68" s="42">
        <v>-22106.240000000002</v>
      </c>
      <c r="E68" s="42">
        <v>-70638.26999999999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2364857.71</v>
      </c>
      <c r="D74" s="42">
        <v>-541719.26</v>
      </c>
      <c r="E74" s="42">
        <v>-2303223.87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2364857.71</v>
      </c>
      <c r="D78" s="42">
        <v>-541719.26</v>
      </c>
      <c r="E78" s="42">
        <v>-2303223.87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1009717.01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586957.76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422759.25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1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G218"/>
  <sheetViews>
    <sheetView zoomScaleNormal="100" workbookViewId="0">
      <selection activeCell="D1" sqref="D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7" width="10.85546875" style="38" bestFit="1" customWidth="1"/>
    <col min="8" max="16384" width="9.140625" style="38"/>
  </cols>
  <sheetData>
    <row r="1" spans="1:5" s="44" customFormat="1" ht="18.95" customHeight="1" x14ac:dyDescent="0.25">
      <c r="A1" s="165" t="str">
        <f>ESF!A1</f>
        <v>lnstituto Municipal de la Juventud de León Guanajuato</v>
      </c>
      <c r="B1" s="165"/>
      <c r="C1" s="165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5" t="s">
        <v>250</v>
      </c>
      <c r="B2" s="165"/>
      <c r="C2" s="165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65" t="str">
        <f>ESF!A3</f>
        <v>Correspondiente del 01 de enero al 31 de diciembre del 2022</v>
      </c>
      <c r="B3" s="165"/>
      <c r="C3" s="165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386232.27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383830.89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383830.89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2401.38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7" ht="22.5" x14ac:dyDescent="0.2">
      <c r="A49" s="65">
        <v>4173</v>
      </c>
      <c r="B49" s="67" t="s">
        <v>292</v>
      </c>
      <c r="C49" s="69">
        <v>2401.38</v>
      </c>
      <c r="D49" s="66"/>
      <c r="E49" s="64"/>
    </row>
    <row r="50" spans="1:7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7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7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7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7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7" x14ac:dyDescent="0.2">
      <c r="A55" s="65"/>
      <c r="B55" s="67"/>
      <c r="C55" s="69"/>
      <c r="D55" s="66"/>
      <c r="E55" s="64"/>
    </row>
    <row r="56" spans="1:7" x14ac:dyDescent="0.2">
      <c r="A56" s="62" t="s">
        <v>298</v>
      </c>
      <c r="B56" s="62"/>
      <c r="C56" s="62"/>
      <c r="D56" s="62"/>
      <c r="E56" s="62"/>
    </row>
    <row r="57" spans="1:7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7" ht="33.75" x14ac:dyDescent="0.2">
      <c r="A58" s="65">
        <v>4200</v>
      </c>
      <c r="B58" s="67" t="s">
        <v>299</v>
      </c>
      <c r="C58" s="69">
        <v>48101569.799999997</v>
      </c>
      <c r="D58" s="66"/>
      <c r="E58" s="64"/>
      <c r="F58" s="42"/>
    </row>
    <row r="59" spans="1:7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7" x14ac:dyDescent="0.2">
      <c r="A60" s="65">
        <v>4211</v>
      </c>
      <c r="B60" s="66" t="s">
        <v>301</v>
      </c>
      <c r="C60" s="69">
        <v>0</v>
      </c>
      <c r="D60" s="66"/>
      <c r="E60" s="64"/>
      <c r="G60" s="42"/>
    </row>
    <row r="61" spans="1:7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7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7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7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48101569.799999997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39923053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8178516.7999999998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7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7" x14ac:dyDescent="0.2">
      <c r="A98" s="68">
        <v>5000</v>
      </c>
      <c r="B98" s="66" t="s">
        <v>44</v>
      </c>
      <c r="C98" s="69">
        <v>44819764.880000003</v>
      </c>
      <c r="D98" s="70">
        <f>+(C98*100%)/$C$98</f>
        <v>1</v>
      </c>
      <c r="E98" s="66"/>
      <c r="F98" s="42"/>
      <c r="G98" s="42"/>
    </row>
    <row r="99" spans="1:7" x14ac:dyDescent="0.2">
      <c r="A99" s="68">
        <v>5100</v>
      </c>
      <c r="B99" s="66" t="s">
        <v>332</v>
      </c>
      <c r="C99" s="69">
        <v>42730507.5</v>
      </c>
      <c r="D99" s="70">
        <f>+(C99*100%)/$C$98</f>
        <v>0.9533853560902481</v>
      </c>
      <c r="E99" s="66"/>
      <c r="F99" s="42"/>
      <c r="G99" s="42"/>
    </row>
    <row r="100" spans="1:7" x14ac:dyDescent="0.2">
      <c r="A100" s="68">
        <v>5110</v>
      </c>
      <c r="B100" s="66" t="s">
        <v>333</v>
      </c>
      <c r="C100" s="69">
        <v>28105235.09</v>
      </c>
      <c r="D100" s="70">
        <f>+(C100*100%)/$C$98</f>
        <v>0.62707234554328162</v>
      </c>
      <c r="E100" s="66"/>
      <c r="F100" s="42"/>
      <c r="G100" s="42"/>
    </row>
    <row r="101" spans="1:7" x14ac:dyDescent="0.2">
      <c r="A101" s="68">
        <v>5111</v>
      </c>
      <c r="B101" s="66" t="s">
        <v>334</v>
      </c>
      <c r="C101" s="69">
        <v>16229624.91</v>
      </c>
      <c r="D101" s="70">
        <f>+(C101*100%)/$C$98</f>
        <v>0.36210865794260721</v>
      </c>
      <c r="E101" s="66"/>
    </row>
    <row r="102" spans="1:7" x14ac:dyDescent="0.2">
      <c r="A102" s="68">
        <v>5112</v>
      </c>
      <c r="B102" s="66" t="s">
        <v>335</v>
      </c>
      <c r="C102" s="69">
        <v>0</v>
      </c>
      <c r="D102" s="70">
        <f>+(C102*100%)/$C$98</f>
        <v>0</v>
      </c>
      <c r="E102" s="66"/>
    </row>
    <row r="103" spans="1:7" x14ac:dyDescent="0.2">
      <c r="A103" s="68">
        <v>5113</v>
      </c>
      <c r="B103" s="66" t="s">
        <v>336</v>
      </c>
      <c r="C103" s="69">
        <v>3298476.14</v>
      </c>
      <c r="D103" s="70">
        <f t="shared" ref="D103:D163" si="0">+(C103*100%)/$C$98</f>
        <v>7.359423122435621E-2</v>
      </c>
      <c r="E103" s="66"/>
    </row>
    <row r="104" spans="1:7" x14ac:dyDescent="0.2">
      <c r="A104" s="68">
        <v>5114</v>
      </c>
      <c r="B104" s="66" t="s">
        <v>337</v>
      </c>
      <c r="C104" s="69">
        <v>3977272.12</v>
      </c>
      <c r="D104" s="70">
        <f t="shared" si="0"/>
        <v>8.8739245523681551E-2</v>
      </c>
      <c r="E104" s="66"/>
    </row>
    <row r="105" spans="1:7" x14ac:dyDescent="0.2">
      <c r="A105" s="68">
        <v>5115</v>
      </c>
      <c r="B105" s="66" t="s">
        <v>338</v>
      </c>
      <c r="C105" s="69">
        <v>4599861.92</v>
      </c>
      <c r="D105" s="70">
        <f t="shared" si="0"/>
        <v>0.10263021085263667</v>
      </c>
      <c r="E105" s="66"/>
    </row>
    <row r="106" spans="1:7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7" x14ac:dyDescent="0.2">
      <c r="A107" s="68">
        <v>5120</v>
      </c>
      <c r="B107" s="66" t="s">
        <v>340</v>
      </c>
      <c r="C107" s="69">
        <v>1980653.58</v>
      </c>
      <c r="D107" s="70">
        <f t="shared" si="0"/>
        <v>4.4191520979705773E-2</v>
      </c>
      <c r="E107" s="66"/>
      <c r="F107" s="42"/>
      <c r="G107" s="42"/>
    </row>
    <row r="108" spans="1:7" x14ac:dyDescent="0.2">
      <c r="A108" s="68">
        <v>5121</v>
      </c>
      <c r="B108" s="66" t="s">
        <v>341</v>
      </c>
      <c r="C108" s="69">
        <v>581453.79</v>
      </c>
      <c r="D108" s="70">
        <f t="shared" si="0"/>
        <v>1.2973155739588967E-2</v>
      </c>
      <c r="E108" s="66"/>
    </row>
    <row r="109" spans="1:7" x14ac:dyDescent="0.2">
      <c r="A109" s="68">
        <v>5122</v>
      </c>
      <c r="B109" s="66" t="s">
        <v>342</v>
      </c>
      <c r="C109" s="69">
        <v>0</v>
      </c>
      <c r="D109" s="70">
        <f t="shared" si="0"/>
        <v>0</v>
      </c>
      <c r="E109" s="66"/>
    </row>
    <row r="110" spans="1:7" x14ac:dyDescent="0.2">
      <c r="A110" s="68">
        <v>5123</v>
      </c>
      <c r="B110" s="66" t="s">
        <v>343</v>
      </c>
      <c r="C110" s="69">
        <v>0</v>
      </c>
      <c r="D110" s="70">
        <f t="shared" si="0"/>
        <v>0</v>
      </c>
      <c r="E110" s="66"/>
    </row>
    <row r="111" spans="1:7" x14ac:dyDescent="0.2">
      <c r="A111" s="68">
        <v>5124</v>
      </c>
      <c r="B111" s="66" t="s">
        <v>344</v>
      </c>
      <c r="C111" s="69">
        <v>744013.51</v>
      </c>
      <c r="D111" s="70">
        <f t="shared" si="0"/>
        <v>1.6600120772431861E-2</v>
      </c>
      <c r="E111" s="66"/>
    </row>
    <row r="112" spans="1:7" x14ac:dyDescent="0.2">
      <c r="A112" s="68">
        <v>5125</v>
      </c>
      <c r="B112" s="66" t="s">
        <v>345</v>
      </c>
      <c r="C112" s="69">
        <v>355</v>
      </c>
      <c r="D112" s="70">
        <f t="shared" si="0"/>
        <v>7.9206127241067313E-6</v>
      </c>
      <c r="E112" s="66"/>
    </row>
    <row r="113" spans="1:7" x14ac:dyDescent="0.2">
      <c r="A113" s="68">
        <v>5126</v>
      </c>
      <c r="B113" s="66" t="s">
        <v>346</v>
      </c>
      <c r="C113" s="69">
        <v>424690.81</v>
      </c>
      <c r="D113" s="70">
        <f t="shared" si="0"/>
        <v>9.4755251647808281E-3</v>
      </c>
      <c r="E113" s="66"/>
    </row>
    <row r="114" spans="1:7" x14ac:dyDescent="0.2">
      <c r="A114" s="68">
        <v>5127</v>
      </c>
      <c r="B114" s="66" t="s">
        <v>347</v>
      </c>
      <c r="C114" s="69">
        <v>93012.78</v>
      </c>
      <c r="D114" s="70">
        <f t="shared" si="0"/>
        <v>2.0752625599226478E-3</v>
      </c>
      <c r="E114" s="66"/>
    </row>
    <row r="115" spans="1:7" x14ac:dyDescent="0.2">
      <c r="A115" s="68">
        <v>5128</v>
      </c>
      <c r="B115" s="66" t="s">
        <v>348</v>
      </c>
      <c r="C115" s="69">
        <v>0</v>
      </c>
      <c r="D115" s="70">
        <f t="shared" si="0"/>
        <v>0</v>
      </c>
      <c r="E115" s="66"/>
    </row>
    <row r="116" spans="1:7" x14ac:dyDescent="0.2">
      <c r="A116" s="68">
        <v>5129</v>
      </c>
      <c r="B116" s="66" t="s">
        <v>349</v>
      </c>
      <c r="C116" s="69">
        <v>137127.69</v>
      </c>
      <c r="D116" s="70">
        <f t="shared" si="0"/>
        <v>3.0595361302573616E-3</v>
      </c>
      <c r="E116" s="66"/>
    </row>
    <row r="117" spans="1:7" x14ac:dyDescent="0.2">
      <c r="A117" s="68">
        <v>5130</v>
      </c>
      <c r="B117" s="66" t="s">
        <v>350</v>
      </c>
      <c r="C117" s="69">
        <v>12644618.83</v>
      </c>
      <c r="D117" s="70">
        <f t="shared" si="0"/>
        <v>0.28212148956726074</v>
      </c>
      <c r="E117" s="66"/>
      <c r="F117" s="42"/>
      <c r="G117" s="42"/>
    </row>
    <row r="118" spans="1:7" x14ac:dyDescent="0.2">
      <c r="A118" s="68">
        <v>5131</v>
      </c>
      <c r="B118" s="66" t="s">
        <v>351</v>
      </c>
      <c r="C118" s="69">
        <v>294946.59999999998</v>
      </c>
      <c r="D118" s="70">
        <f t="shared" si="0"/>
        <v>6.5807261771606146E-3</v>
      </c>
      <c r="E118" s="66"/>
      <c r="F118" s="42"/>
    </row>
    <row r="119" spans="1:7" x14ac:dyDescent="0.2">
      <c r="A119" s="68">
        <v>5132</v>
      </c>
      <c r="B119" s="66" t="s">
        <v>352</v>
      </c>
      <c r="C119" s="69">
        <v>20408.22</v>
      </c>
      <c r="D119" s="70">
        <f t="shared" si="0"/>
        <v>4.5533973805174502E-4</v>
      </c>
      <c r="E119" s="66"/>
    </row>
    <row r="120" spans="1:7" x14ac:dyDescent="0.2">
      <c r="A120" s="68">
        <v>5133</v>
      </c>
      <c r="B120" s="66" t="s">
        <v>353</v>
      </c>
      <c r="C120" s="69">
        <v>3339016.86</v>
      </c>
      <c r="D120" s="70">
        <f t="shared" si="0"/>
        <v>7.4498758950205357E-2</v>
      </c>
      <c r="E120" s="66"/>
    </row>
    <row r="121" spans="1:7" x14ac:dyDescent="0.2">
      <c r="A121" s="68">
        <v>5134</v>
      </c>
      <c r="B121" s="66" t="s">
        <v>354</v>
      </c>
      <c r="C121" s="69">
        <v>230639.33</v>
      </c>
      <c r="D121" s="70">
        <f t="shared" si="0"/>
        <v>5.1459290475421157E-3</v>
      </c>
      <c r="E121" s="66"/>
    </row>
    <row r="122" spans="1:7" x14ac:dyDescent="0.2">
      <c r="A122" s="68">
        <v>5135</v>
      </c>
      <c r="B122" s="66" t="s">
        <v>355</v>
      </c>
      <c r="C122" s="69">
        <v>568422.80000000005</v>
      </c>
      <c r="D122" s="70">
        <f t="shared" si="0"/>
        <v>1.2682413696767255E-2</v>
      </c>
      <c r="E122" s="66"/>
    </row>
    <row r="123" spans="1:7" x14ac:dyDescent="0.2">
      <c r="A123" s="68">
        <v>5136</v>
      </c>
      <c r="B123" s="66" t="s">
        <v>356</v>
      </c>
      <c r="C123" s="69">
        <v>165849.84</v>
      </c>
      <c r="D123" s="70">
        <f t="shared" si="0"/>
        <v>3.7003728253382122E-3</v>
      </c>
      <c r="E123" s="66"/>
    </row>
    <row r="124" spans="1:7" x14ac:dyDescent="0.2">
      <c r="A124" s="68">
        <v>5137</v>
      </c>
      <c r="B124" s="66" t="s">
        <v>357</v>
      </c>
      <c r="C124" s="69">
        <v>19661.169999999998</v>
      </c>
      <c r="D124" s="70">
        <f t="shared" si="0"/>
        <v>4.386718683741564E-4</v>
      </c>
      <c r="E124" s="66"/>
    </row>
    <row r="125" spans="1:7" x14ac:dyDescent="0.2">
      <c r="A125" s="68">
        <v>5138</v>
      </c>
      <c r="B125" s="66" t="s">
        <v>358</v>
      </c>
      <c r="C125" s="69">
        <v>7323957</v>
      </c>
      <c r="D125" s="70">
        <f t="shared" si="0"/>
        <v>0.16340909015495933</v>
      </c>
      <c r="E125" s="66"/>
    </row>
    <row r="126" spans="1:7" x14ac:dyDescent="0.2">
      <c r="A126" s="68">
        <v>5139</v>
      </c>
      <c r="B126" s="66" t="s">
        <v>359</v>
      </c>
      <c r="C126" s="69">
        <v>681717.01</v>
      </c>
      <c r="D126" s="70">
        <f t="shared" si="0"/>
        <v>1.5210187108861959E-2</v>
      </c>
      <c r="E126" s="66"/>
    </row>
    <row r="127" spans="1:7" x14ac:dyDescent="0.2">
      <c r="A127" s="68">
        <v>5200</v>
      </c>
      <c r="B127" s="66" t="s">
        <v>360</v>
      </c>
      <c r="C127" s="69">
        <v>0</v>
      </c>
      <c r="D127" s="70">
        <f t="shared" si="0"/>
        <v>0</v>
      </c>
      <c r="E127" s="66"/>
    </row>
    <row r="128" spans="1:7" x14ac:dyDescent="0.2">
      <c r="A128" s="68">
        <v>5210</v>
      </c>
      <c r="B128" s="66" t="s">
        <v>361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f t="shared" ref="D164:D216" si="1">+(C164*100%)/$C$98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7" x14ac:dyDescent="0.2">
      <c r="A177" s="68">
        <v>5430</v>
      </c>
      <c r="B177" s="66" t="s">
        <v>405</v>
      </c>
      <c r="C177" s="69">
        <v>0</v>
      </c>
      <c r="D177" s="70">
        <f t="shared" si="1"/>
        <v>0</v>
      </c>
      <c r="E177" s="66"/>
    </row>
    <row r="178" spans="1:7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7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7" x14ac:dyDescent="0.2">
      <c r="A180" s="68">
        <v>5440</v>
      </c>
      <c r="B180" s="66" t="s">
        <v>408</v>
      </c>
      <c r="C180" s="69">
        <v>0</v>
      </c>
      <c r="D180" s="70">
        <f t="shared" si="1"/>
        <v>0</v>
      </c>
      <c r="E180" s="66"/>
    </row>
    <row r="181" spans="1:7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7" x14ac:dyDescent="0.2">
      <c r="A182" s="68">
        <v>5450</v>
      </c>
      <c r="B182" s="66" t="s">
        <v>409</v>
      </c>
      <c r="C182" s="69">
        <v>0</v>
      </c>
      <c r="D182" s="70">
        <f t="shared" si="1"/>
        <v>0</v>
      </c>
      <c r="E182" s="66"/>
    </row>
    <row r="183" spans="1:7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7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7" x14ac:dyDescent="0.2">
      <c r="A185" s="68">
        <v>5500</v>
      </c>
      <c r="B185" s="66" t="s">
        <v>412</v>
      </c>
      <c r="C185" s="69">
        <v>2089257.38</v>
      </c>
      <c r="D185" s="70">
        <f t="shared" si="1"/>
        <v>4.6614643909751806E-2</v>
      </c>
      <c r="E185" s="66"/>
    </row>
    <row r="186" spans="1:7" x14ac:dyDescent="0.2">
      <c r="A186" s="68">
        <v>5510</v>
      </c>
      <c r="B186" s="66" t="s">
        <v>413</v>
      </c>
      <c r="C186" s="69">
        <v>2089257.38</v>
      </c>
      <c r="D186" s="70">
        <f t="shared" si="1"/>
        <v>4.6614643909751806E-2</v>
      </c>
      <c r="E186" s="66"/>
      <c r="F186" s="42"/>
      <c r="G186" s="42"/>
    </row>
    <row r="187" spans="1:7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7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7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7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7" x14ac:dyDescent="0.2">
      <c r="A191" s="68">
        <v>5515</v>
      </c>
      <c r="B191" s="66" t="s">
        <v>418</v>
      </c>
      <c r="C191" s="69">
        <v>1547538.12</v>
      </c>
      <c r="D191" s="70">
        <f t="shared" si="1"/>
        <v>3.4528028519189326E-2</v>
      </c>
      <c r="E191" s="66"/>
    </row>
    <row r="192" spans="1:7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541719.26</v>
      </c>
      <c r="D193" s="70">
        <f t="shared" si="1"/>
        <v>1.2086615390562485E-2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433</v>
      </c>
      <c r="C204" s="69"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442</v>
      </c>
      <c r="C214" s="69"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443</v>
      </c>
      <c r="C215" s="69"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445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446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446</v>
      </c>
    </row>
    <row r="13" spans="1:2" ht="22.5" x14ac:dyDescent="0.2">
      <c r="A13" s="114"/>
      <c r="B13" s="25" t="s">
        <v>447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6" t="str">
        <f>ESF!A1</f>
        <v>lnstituto Municipal de la Juventud de León Guanajuato</v>
      </c>
      <c r="B1" s="166"/>
      <c r="C1" s="166"/>
      <c r="D1" s="45" t="s">
        <v>0</v>
      </c>
      <c r="E1" s="46">
        <f>'Notas a los Edos Financieros'!D1</f>
        <v>2022</v>
      </c>
    </row>
    <row r="2" spans="1:5" ht="18.95" customHeight="1" x14ac:dyDescent="0.2">
      <c r="A2" s="166" t="s">
        <v>450</v>
      </c>
      <c r="B2" s="166"/>
      <c r="C2" s="166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66" t="str">
        <f>ESF!A3</f>
        <v>Correspondiente del 01 de enero al 31 de diciembre del 2022</v>
      </c>
      <c r="B3" s="166"/>
      <c r="C3" s="166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452</v>
      </c>
      <c r="C9" s="52">
        <v>0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3668037.19</v>
      </c>
    </row>
    <row r="15" spans="1:5" x14ac:dyDescent="0.2">
      <c r="A15" s="51">
        <v>3220</v>
      </c>
      <c r="B15" s="47" t="s">
        <v>457</v>
      </c>
      <c r="C15" s="52">
        <v>5829412.4500000002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57167.74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57167.74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workbookViewId="0">
      <selection activeCell="C61" sqref="C6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6" t="str">
        <f>ESF!A1</f>
        <v>lnstituto Municipal de la Juventud de León Guanajuato</v>
      </c>
      <c r="B1" s="166"/>
      <c r="C1" s="166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6" t="s">
        <v>473</v>
      </c>
      <c r="B2" s="166"/>
      <c r="C2" s="166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66" t="str">
        <f>ESF!A3</f>
        <v>Correspondiente del 01 de enero al 31 de diciembre del 2022</v>
      </c>
      <c r="B3" s="166"/>
      <c r="C3" s="166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67</v>
      </c>
      <c r="B7" s="50" t="s">
        <v>475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7150394.4800000004</v>
      </c>
      <c r="D9" s="52">
        <v>5104964.47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481</v>
      </c>
      <c r="C15" s="120">
        <f>+SUM(C8:C14)</f>
        <v>7150394.4800000004</v>
      </c>
      <c r="D15" s="120">
        <f>+SUM(D8:D14)</f>
        <v>5104964.47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67</v>
      </c>
      <c r="B19" s="50" t="s">
        <v>475</v>
      </c>
      <c r="C19" s="124" t="s">
        <v>483</v>
      </c>
      <c r="D19" s="124" t="s">
        <v>484</v>
      </c>
    </row>
    <row r="20" spans="1:4" x14ac:dyDescent="0.2">
      <c r="A20" s="58">
        <v>1230</v>
      </c>
      <c r="B20" s="59" t="s">
        <v>120</v>
      </c>
      <c r="C20" s="120">
        <f>+SUM(C21:C27)</f>
        <v>0</v>
      </c>
      <c r="D20" s="120">
        <f>+SUM(D21:D27)</f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f>+SUM(C29:C36)</f>
        <v>524354.44999999995</v>
      </c>
      <c r="D28" s="120">
        <f>+SUM(D29:D36)</f>
        <v>524354.44999999995</v>
      </c>
    </row>
    <row r="29" spans="1:4" x14ac:dyDescent="0.2">
      <c r="A29" s="51">
        <v>1241</v>
      </c>
      <c r="B29" s="47" t="s">
        <v>129</v>
      </c>
      <c r="C29" s="52">
        <v>492548.44</v>
      </c>
      <c r="D29" s="52">
        <v>492548.44</v>
      </c>
    </row>
    <row r="30" spans="1:4" x14ac:dyDescent="0.2">
      <c r="A30" s="51">
        <v>1242</v>
      </c>
      <c r="B30" s="47" t="s">
        <v>130</v>
      </c>
      <c r="C30" s="52">
        <v>10656</v>
      </c>
      <c r="D30" s="52">
        <v>10656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21150.01</v>
      </c>
      <c r="D34" s="52">
        <v>21150.01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f>+SUM(C38:C42)</f>
        <v>191609.12</v>
      </c>
      <c r="D37" s="120">
        <f>+SUM(D38:D42)</f>
        <v>191609.12</v>
      </c>
      <c r="F37" s="52"/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191609.12</v>
      </c>
      <c r="D41" s="52">
        <v>191609.12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485</v>
      </c>
      <c r="C43" s="120">
        <f>C20+C28+C37</f>
        <v>715963.57</v>
      </c>
      <c r="D43" s="120">
        <f>D20+D28+D37</f>
        <v>715963.57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475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487</v>
      </c>
      <c r="C47" s="120">
        <v>0</v>
      </c>
      <c r="D47" s="120">
        <v>0</v>
      </c>
      <c r="E47" s="157"/>
      <c r="F47"/>
    </row>
    <row r="48" spans="1:6" ht="9.9499999999999993" customHeight="1" x14ac:dyDescent="0.25">
      <c r="A48" s="51"/>
      <c r="B48" s="132" t="s">
        <v>488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2089257.38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2089257.38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1547538.12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541719.26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432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432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433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434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435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494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327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439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441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442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443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444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495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496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497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498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499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500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501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1" t="s">
        <v>42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1" t="s">
        <v>312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2" t="s">
        <v>313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2" t="s">
        <v>314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1" t="s">
        <v>315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2" t="s">
        <v>316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2" t="s">
        <v>317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2" t="s">
        <v>318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2" t="s">
        <v>319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2" t="s">
        <v>320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1" t="s">
        <v>321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2" t="s">
        <v>321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1" t="s">
        <v>322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2" t="s">
        <v>322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1" t="s">
        <v>323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2" t="s">
        <v>324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2" t="s">
        <v>325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2" t="s">
        <v>326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2" t="s">
        <v>327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2" t="s">
        <v>328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2" t="s">
        <v>329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2" t="s">
        <v>323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502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503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504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505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506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507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508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509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510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511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512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63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0" sqref="B10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51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8" t="s">
        <v>518</v>
      </c>
    </row>
    <row r="13" spans="1:2" ht="15" customHeight="1" x14ac:dyDescent="0.2">
      <c r="A13" s="113" t="s">
        <v>53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2022-07-21T19:30:14Z</cp:lastPrinted>
  <dcterms:created xsi:type="dcterms:W3CDTF">2012-12-11T20:36:24Z</dcterms:created>
  <dcterms:modified xsi:type="dcterms:W3CDTF">2023-02-14T21:09:15Z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