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02B5EE49-9300-4971-959A-44DB040D147F}" xr6:coauthVersionLast="36" xr6:coauthVersionMax="47" xr10:uidLastSave="{00000000-0000-0000-0000-000000000000}"/>
  <bookViews>
    <workbookView xWindow="-120" yWindow="-120" windowWidth="20730" windowHeight="110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</workbook>
</file>

<file path=xl/calcChain.xml><?xml version="1.0" encoding="utf-8"?>
<calcChain xmlns="http://schemas.openxmlformats.org/spreadsheetml/2006/main">
  <c r="C39" i="64" l="1"/>
  <c r="C30" i="64"/>
  <c r="C7" i="64"/>
  <c r="D43" i="62" l="1"/>
  <c r="C43" i="62"/>
  <c r="D102" i="60" l="1"/>
  <c r="D101" i="60"/>
  <c r="D100" i="60"/>
  <c r="D99" i="60"/>
  <c r="D98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15" i="63" l="1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<sst xmlns="http://schemas.openxmlformats.org/spreadsheetml/2006/main" count="925" uniqueCount="653">
  <si>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</si>
  <si>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</si>
  <si>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</si>
  <si>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</si>
  <si>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</si>
  <si>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</si>
  <si>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</si>
  <si>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</si>
  <si>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</si>
  <si>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</si>
  <si>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</si>
  <si>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</si>
  <si>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</si>
  <si>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</si>
  <si>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</si>
  <si>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</si>
  <si>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</si>
  <si>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</si>
  <si>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</si>
  <si>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</si>
  <si>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</si>
  <si>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</si>
  <si>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</si>
  <si>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</si>
  <si>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</si>
  <si>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</si>
  <si>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</si>
  <si>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</si>
  <si>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</si>
  <si>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</si>
  <si>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</si>
  <si>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</si>
  <si>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</si>
  <si>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</si>
  <si>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</si>
  <si>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</si>
  <si>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</si>
  <si>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</si>
  <si>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</si>
  <si>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</si>
  <si>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</si>
  <si>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</si>
  <si>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</si>
  <si>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</si>
  <si>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</si>
  <si>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</si>
  <si>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</si>
  <si>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</si>
  <si>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</si>
  <si>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</si>
  <si>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</si>
  <si>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</si>
  <si>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</si>
  <si>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</si>
  <si>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</si>
  <si>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</si>
  <si>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</si>
  <si>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</si>
  <si>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</si>
  <si>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</si>
  <si>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</si>
  <si>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</si>
  <si>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</si>
  <si>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</si>
  <si>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</si>
  <si>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</si>
  <si>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</si>
  <si>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</si>
  <si>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</si>
  <si>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</si>
  <si>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</si>
  <si>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</si>
  <si>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</si>
  <si>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</si>
  <si>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</si>
  <si>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</si>
  <si>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</si>
  <si>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</si>
  <si>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</si>
  <si>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</si>
  <si>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</si>
  <si>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</si>
  <si>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</si>
  <si>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</si>
  <si>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</si>
  <si>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</si>
  <si>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</si>
  <si>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</si>
  <si>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</si>
  <si>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</si>
  <si>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</si>
  <si>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</si>
  <si>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</si>
  <si>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</si>
  <si>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</si>
  <si>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</si>
  <si>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</si>
  <si>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</si>
  <si>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</si>
  <si>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</si>
  <si>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</si>
  <si>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</si>
  <si>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</si>
  <si>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</si>
  <si>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</si>
  <si>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</si>
  <si>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</si>
  <si>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</si>
  <si>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</si>
  <si>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</si>
  <si>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</si>
  <si>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</si>
  <si>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</si>
  <si>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</si>
  <si>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</si>
  <si>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</si>
  <si>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</si>
  <si>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</si>
  <si>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</si>
  <si>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</si>
  <si>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</si>
  <si>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</si>
  <si>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</si>
  <si>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</si>
  <si>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</si>
  <si>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</si>
  <si>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</si>
  <si>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</si>
  <si>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</si>
  <si>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</si>
  <si>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</si>
  <si>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</si>
  <si>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</si>
  <si>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</si>
  <si>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</si>
  <si>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</si>
  <si>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</si>
  <si>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</si>
  <si>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</si>
  <si>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</si>
  <si>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</si>
  <si>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</si>
  <si>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</si>
  <si>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</si>
  <si>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</si>
  <si>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</si>
  <si>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</si>
  <si>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</si>
  <si>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</si>
  <si>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</si>
  <si>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</si>
  <si>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</si>
  <si>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</si>
  <si>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</si>
  <si>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</si>
  <si>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</si>
  <si>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</si>
  <si>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</si>
  <si>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</si>
  <si>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</si>
  <si>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</si>
  <si>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</si>
  <si>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</si>
  <si>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</si>
  <si>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</si>
  <si>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</si>
  <si>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</si>
  <si>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</si>
  <si>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</si>
  <si>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</si>
  <si>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</si>
  <si>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</si>
  <si>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</si>
  <si>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</si>
  <si>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</si>
  <si>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</si>
  <si>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</si>
  <si>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</si>
  <si>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</si>
  <si>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</si>
  <si>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</si>
  <si>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</si>
  <si>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</si>
  <si>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</si>
  <si>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</si>
  <si>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</si>
  <si>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</si>
  <si>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</si>
  <si>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</si>
  <si>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</si>
  <si>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</si>
  <si>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</si>
  <si>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</si>
  <si>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</si>
  <si>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</si>
  <si>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</si>
  <si>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</si>
  <si>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</si>
  <si>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</si>
  <si>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</si>
  <si>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</si>
  <si>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</si>
  <si>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</si>
  <si>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</si>
  <si>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</si>
  <si>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</si>
  <si>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</si>
  <si>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</si>
  <si>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</si>
  <si>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</si>
  <si>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</si>
  <si>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</si>
  <si>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</si>
  <si>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</si>
  <si>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</si>
  <si>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</si>
  <si>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</si>
  <si>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</si>
  <si>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</si>
  <si>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</si>
  <si>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</si>
  <si>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</si>
  <si>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</si>
  <si>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</si>
  <si>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</si>
  <si>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</si>
  <si>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</si>
  <si>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</si>
  <si>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</si>
  <si>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</si>
  <si>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</si>
  <si>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</si>
  <si>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</si>
  <si>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</si>
  <si>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</si>
  <si>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</si>
  <si>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</si>
  <si>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</si>
  <si>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</si>
  <si>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</si>
  <si>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</si>
  <si>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</si>
  <si>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</si>
  <si>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</si>
  <si>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</si>
  <si>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</si>
  <si>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</si>
  <si>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</si>
  <si>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</si>
  <si>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</si>
  <si>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</si>
  <si>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</si>
  <si>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</si>
  <si>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</si>
  <si>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</si>
  <si>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</si>
  <si>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</si>
  <si>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</si>
  <si>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</si>
  <si>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</si>
  <si>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</si>
  <si>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</si>
  <si>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</si>
  <si>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</si>
  <si>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</si>
  <si>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</si>
  <si>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</si>
  <si>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</si>
  <si>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</si>
  <si>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</si>
  <si>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</si>
  <si>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</si>
  <si>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</si>
  <si>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</si>
  <si>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</si>
  <si>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</si>
  <si>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</si>
  <si>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</si>
  <si>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</si>
  <si>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</si>
  <si>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</si>
  <si>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</si>
  <si>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</si>
  <si>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</si>
  <si>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</si>
  <si>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</si>
  <si>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</si>
  <si>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</si>
  <si>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</si>
  <si>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</si>
  <si>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</si>
  <si>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</si>
  <si>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</si>
  <si>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</si>
  <si>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</si>
  <si>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</si>
  <si>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</si>
  <si>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</si>
  <si>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</si>
  <si>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</si>
  <si>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</si>
  <si>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</si>
  <si>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</si>
  <si>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</si>
  <si>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</si>
  <si>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</si>
  <si>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</si>
  <si>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</si>
  <si>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</si>
  <si>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</si>
  <si>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</si>
  <si>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</si>
  <si>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</si>
  <si>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</si>
  <si>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</si>
  <si>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</si>
  <si>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</si>
  <si>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</si>
  <si>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</si>
  <si>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</si>
  <si>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</si>
  <si>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</si>
  <si>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</si>
  <si>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</si>
  <si>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</si>
  <si>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</si>
  <si>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</si>
  <si>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</si>
  <si>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</si>
  <si>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</si>
  <si>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</si>
  <si>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</si>
  <si>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</si>
  <si>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</si>
  <si>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</si>
  <si>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</si>
  <si>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</si>
  <si>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</si>
  <si>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</si>
  <si>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</si>
  <si>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</si>
  <si>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</si>
  <si>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</si>
  <si>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</si>
  <si>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</si>
  <si>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</si>
  <si>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</si>
  <si>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</si>
  <si>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</si>
  <si>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</si>
  <si>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</si>
  <si>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</si>
  <si>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</si>
  <si>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</si>
  <si>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</si>
  <si>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</si>
  <si>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</si>
  <si>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</si>
  <si>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</si>
  <si>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</si>
  <si>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</si>
  <si>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</si>
  <si>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</si>
  <si>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</si>
  <si>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</si>
  <si>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</si>
  <si>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</si>
  <si>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</si>
  <si>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</si>
  <si>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</si>
  <si>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</si>
  <si>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</si>
  <si>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</si>
  <si>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</si>
  <si>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</si>
  <si>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</si>
  <si>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</si>
  <si>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</si>
  <si>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</si>
  <si>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</si>
  <si>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</si>
  <si>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</si>
  <si>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</si>
  <si>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</si>
  <si>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</si>
  <si>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</si>
  <si>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</si>
  <si>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</si>
  <si>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</si>
  <si>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</si>
  <si>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</si>
  <si>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</si>
  <si>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</si>
  <si>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</si>
  <si>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</si>
  <si>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</si>
  <si>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</si>
  <si>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</si>
  <si>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</si>
  <si>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</si>
  <si>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</si>
  <si>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</si>
  <si>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</si>
  <si>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</si>
  <si>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</si>
  <si>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</si>
  <si>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</si>
  <si>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</si>
  <si>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</si>
  <si>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</si>
  <si>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</si>
  <si>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</si>
  <si>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</si>
  <si>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</si>
  <si>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</si>
  <si>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</si>
  <si>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</si>
  <si>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</si>
  <si>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</si>
  <si>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</si>
  <si>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</si>
  <si>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</si>
  <si>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</si>
  <si>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</si>
  <si>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</si>
  <si>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</si>
  <si>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</si>
  <si>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</si>
  <si>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</si>
  <si>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</si>
  <si>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</si>
  <si>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</si>
  <si>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</si>
  <si>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</si>
  <si>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</si>
  <si>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</si>
  <si>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</si>
  <si>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</si>
  <si>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</si>
  <si>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</si>
  <si>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</si>
  <si>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</si>
  <si>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</si>
  <si>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</si>
  <si>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</si>
  <si>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</si>
  <si>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</si>
  <si>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</si>
  <si>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</si>
  <si>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</si>
  <si>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</si>
  <si>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</si>
  <si>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</si>
  <si>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</si>
  <si>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</si>
  <si>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</si>
  <si>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</si>
  <si>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</si>
  <si>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</si>
  <si>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</si>
  <si>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</si>
  <si>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</si>
  <si>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</si>
  <si>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</si>
  <si>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</si>
  <si>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</si>
  <si>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</si>
  <si>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</si>
  <si>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</si>
  <si>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</si>
  <si>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</si>
  <si>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</si>
  <si>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</si>
  <si>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</si>
  <si>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</si>
  <si>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</si>
  <si>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</si>
  <si>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</si>
  <si>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</si>
  <si>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</si>
  <si>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</si>
  <si>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</si>
  <si>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</si>
  <si>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</si>
  <si>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</si>
  <si>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</si>
  <si>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</si>
  <si>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</si>
  <si>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</si>
  <si>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</si>
  <si>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</si>
  <si>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</si>
  <si>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</si>
  <si>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</si>
  <si>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</si>
  <si>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</si>
  <si>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</si>
  <si>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</si>
  <si>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</si>
  <si>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</si>
  <si>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</si>
  <si>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</si>
  <si>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</si>
  <si>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</si>
  <si>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</si>
  <si>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</si>
  <si>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</si>
  <si>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</si>
  <si>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</si>
  <si>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</si>
  <si>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</si>
  <si>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</si>
  <si>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</si>
  <si>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</si>
  <si>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</si>
  <si>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</si>
  <si>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</si>
  <si>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</si>
  <si>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</si>
  <si>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</si>
  <si>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</si>
  <si>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</si>
  <si>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</si>
  <si>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</si>
  <si>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</si>
  <si>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</si>
  <si>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</si>
  <si>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</si>
  <si>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</si>
  <si>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</si>
  <si>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</si>
  <si>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</si>
  <si>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</si>
  <si>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</si>
  <si>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</si>
  <si>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</si>
  <si>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</si>
  <si>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</si>
  <si>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</si>
  <si>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</si>
  <si>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</si>
  <si>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</si>
  <si>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</si>
  <si>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</si>
  <si>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</si>
  <si>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</si>
  <si>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</si>
  <si>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</si>
  <si>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</si>
  <si>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</si>
  <si>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</si>
  <si>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</si>
  <si>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</si>
  <si>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</si>
  <si>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</si>
  <si>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</si>
  <si>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</si>
  <si>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</si>
  <si>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</si>
  <si>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</si>
  <si>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</si>
  <si>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</si>
  <si>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</si>
  <si>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</si>
  <si>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</si>
  <si>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</si>
  <si>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</si>
  <si>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</si>
  <si>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</si>
  <si>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</si>
  <si>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</si>
  <si>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</si>
  <si>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</si>
  <si>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</si>
  <si>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</si>
  <si>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</si>
  <si>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</si>
  <si>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</si>
  <si>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</si>
  <si>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</si>
  <si>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</si>
  <si>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</si>
  <si>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</si>
  <si>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</si>
  <si>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</si>
  <si>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</si>
  <si>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</si>
  <si>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</si>
  <si>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</si>
  <si>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</si>
  <si>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</si>
  <si>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</si>
  <si>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</si>
  <si>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</si>
  <si>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</si>
  <si>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</si>
  <si>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</si>
  <si>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</si>
  <si>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</si>
  <si>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</si>
  <si>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</si>
  <si>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</si>
  <si>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</si>
  <si>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</si>
  <si>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</si>
  <si>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</si>
  <si>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</si>
  <si>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</si>
  <si>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</si>
  <si>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</si>
  <si>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</si>
  <si>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</si>
  <si>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</si>
  <si>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</si>
  <si>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</si>
  <si>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</si>
  <si>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</si>
  <si>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</si>
  <si>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</si>
  <si>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</si>
  <si>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</si>
  <si>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</si>
  <si>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</si>
  <si>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</si>
  <si>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</si>
  <si>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</si>
  <si>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</si>
  <si>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</si>
  <si>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</si>
  <si>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</si>
  <si>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</si>
  <si>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</si>
  <si>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</si>
  <si>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</si>
  <si>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</si>
  <si>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</si>
  <si>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</si>
  <si>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</si>
  <si>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</si>
  <si>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</si>
  <si>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</si>
  <si>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</si>
  <si>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</si>
  <si>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</si>
  <si>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</si>
  <si>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</si>
  <si>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</si>
  <si>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</si>
  <si>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</si>
  <si>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</si>
  <si>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</si>
  <si>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lnstituto Municipal de la Juventud de León Guanajuato</t>
  </si>
  <si>
    <t>Correspondiente 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</si>
</sst>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21" fillId="0" borderId="0" xfId="14" applyFont="1"/>
    <xf numFmtId="4" fontId="8" fillId="0" borderId="0" xfId="10" applyNumberFormat="1" applyFont="1"/>
    <xf numFmtId="43" fontId="8" fillId="0" borderId="0" xfId="14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37" activePane="bottomLeft" state="frozen"/>
      <selection activeCell="A14" sqref="A14:B14"/>
      <selection pane="bottomLeft" sqref="A1:D4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651</v>
      </c>
      <c r="B1" s="148"/>
      <c r="C1" s="149" t="s">
        <v>0</v>
      </c>
      <c r="D1" s="150">
        <v>2022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652</v>
      </c>
      <c r="B3" s="143"/>
      <c r="C3" s="152" t="s">
        <v>4</v>
      </c>
      <c r="D3" s="154">
        <v>2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0" t="s">
        <v>64</v>
      </c>
      <c r="B43" s="160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23"/>
  <sheetViews>
    <sheetView showGridLines="0" workbookViewId="0">
      <selection activeCell="B20" sqref="B20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lnstituto Municipal de la Juventud de León Guanajuato</v>
      </c>
      <c r="B1" s="166"/>
      <c r="C1" s="167"/>
    </row>
    <row r="2" spans="1:3" s="54" customFormat="1" ht="18" customHeight="1" x14ac:dyDescent="0.25">
      <c r="A2" s="168" t="s">
        <v>523</v>
      </c>
      <c r="B2" s="169"/>
      <c r="C2" s="170"/>
    </row>
    <row r="3" spans="1:3" s="54" customFormat="1" ht="18" customHeight="1" x14ac:dyDescent="0.25">
      <c r="A3" s="168" t="str">
        <f>ESF!A3</f>
        <v>Correspondiente del 01 de enero al 30 de junio del 2022</v>
      </c>
      <c r="B3" s="169"/>
      <c r="C3" s="170"/>
    </row>
    <row r="4" spans="1:3" s="56" customFormat="1" x14ac:dyDescent="0.2">
      <c r="A4" s="171" t="s">
        <v>524</v>
      </c>
      <c r="B4" s="172"/>
      <c r="C4" s="173"/>
    </row>
    <row r="5" spans="1:3" x14ac:dyDescent="0.2">
      <c r="A5" s="71" t="s">
        <v>525</v>
      </c>
      <c r="B5" s="71"/>
      <c r="C5" s="72">
        <v>31502700.620000001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4" x14ac:dyDescent="0.2">
      <c r="A17" s="86">
        <v>3.2</v>
      </c>
      <c r="B17" s="79" t="s">
        <v>537</v>
      </c>
      <c r="C17" s="77">
        <v>0</v>
      </c>
    </row>
    <row r="18" spans="1:4" x14ac:dyDescent="0.2">
      <c r="A18" s="86">
        <v>3.3</v>
      </c>
      <c r="B18" s="81" t="s">
        <v>538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539</v>
      </c>
      <c r="B20" s="90"/>
      <c r="C20" s="72">
        <f>C5+C7-C15</f>
        <v>31502700.620000001</v>
      </c>
    </row>
    <row r="21" spans="1:4" x14ac:dyDescent="0.2">
      <c r="D21" s="158"/>
    </row>
    <row r="22" spans="1:4" ht="15" customHeight="1" x14ac:dyDescent="0.2">
      <c r="A22" s="174" t="s">
        <v>64</v>
      </c>
      <c r="B22" s="174"/>
      <c r="C22" s="174"/>
    </row>
    <row r="23" spans="1:4" x14ac:dyDescent="0.2">
      <c r="A23" s="174"/>
      <c r="B23" s="174"/>
      <c r="C23" s="174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2"/>
  <sheetViews>
    <sheetView showGridLines="0" workbookViewId="0">
      <selection activeCell="E2" sqref="E2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4" width="12" style="55" bestFit="1" customWidth="1"/>
    <col min="5" max="16384" width="11.42578125" style="55"/>
  </cols>
  <sheetData>
    <row r="1" spans="1:3" s="57" customFormat="1" ht="18.95" customHeight="1" x14ac:dyDescent="0.25">
      <c r="A1" s="175" t="str">
        <f>ESF!A1</f>
        <v>lnstituto Municipal de la Juventud de León Guanajuato</v>
      </c>
      <c r="B1" s="176"/>
      <c r="C1" s="177"/>
    </row>
    <row r="2" spans="1:3" s="57" customFormat="1" ht="18.95" customHeight="1" x14ac:dyDescent="0.25">
      <c r="A2" s="178" t="s">
        <v>540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30 de junio del 2022</v>
      </c>
      <c r="B3" s="179"/>
      <c r="C3" s="180"/>
    </row>
    <row r="4" spans="1:3" x14ac:dyDescent="0.2">
      <c r="A4" s="171" t="s">
        <v>524</v>
      </c>
      <c r="B4" s="172"/>
      <c r="C4" s="173"/>
    </row>
    <row r="5" spans="1:3" x14ac:dyDescent="0.2">
      <c r="A5" s="101" t="s">
        <v>541</v>
      </c>
      <c r="B5" s="71"/>
      <c r="C5" s="94">
        <v>16601478.020000009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192161.85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21150.01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171011.84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1112746.99</v>
      </c>
    </row>
    <row r="31" spans="1:3" x14ac:dyDescent="0.2">
      <c r="A31" s="111" t="s">
        <v>567</v>
      </c>
      <c r="B31" s="93" t="s">
        <v>414</v>
      </c>
      <c r="C31" s="104">
        <v>1112746.99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5" x14ac:dyDescent="0.2">
      <c r="A33" s="111" t="s">
        <v>569</v>
      </c>
      <c r="B33" s="93" t="s">
        <v>426</v>
      </c>
      <c r="C33" s="104">
        <v>0</v>
      </c>
    </row>
    <row r="34" spans="1:5" x14ac:dyDescent="0.2">
      <c r="A34" s="111" t="s">
        <v>570</v>
      </c>
      <c r="B34" s="93" t="s">
        <v>571</v>
      </c>
      <c r="C34" s="104">
        <v>0</v>
      </c>
    </row>
    <row r="35" spans="1:5" x14ac:dyDescent="0.2">
      <c r="A35" s="111" t="s">
        <v>572</v>
      </c>
      <c r="B35" s="93" t="s">
        <v>573</v>
      </c>
      <c r="C35" s="104">
        <v>0</v>
      </c>
    </row>
    <row r="36" spans="1:5" x14ac:dyDescent="0.2">
      <c r="A36" s="111" t="s">
        <v>574</v>
      </c>
      <c r="B36" s="93" t="s">
        <v>434</v>
      </c>
      <c r="C36" s="104">
        <v>0</v>
      </c>
    </row>
    <row r="37" spans="1:5" x14ac:dyDescent="0.2">
      <c r="A37" s="111" t="s">
        <v>575</v>
      </c>
      <c r="B37" s="103" t="s">
        <v>576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577</v>
      </c>
      <c r="B39" s="71"/>
      <c r="C39" s="72">
        <f>C5-C7+C30</f>
        <v>17522063.160000008</v>
      </c>
      <c r="D39" s="159"/>
      <c r="E39" s="159"/>
    </row>
    <row r="40" spans="1:5" x14ac:dyDescent="0.2">
      <c r="D40" s="159"/>
      <c r="E40" s="159"/>
    </row>
    <row r="41" spans="1:5" ht="15" customHeight="1" x14ac:dyDescent="0.2">
      <c r="A41" s="174" t="s">
        <v>64</v>
      </c>
      <c r="B41" s="174"/>
      <c r="C41" s="174"/>
      <c r="D41" s="159"/>
      <c r="E41" s="159"/>
    </row>
    <row r="42" spans="1:5" x14ac:dyDescent="0.2">
      <c r="A42" s="174"/>
      <c r="B42" s="174"/>
      <c r="C42" s="174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opLeftCell="A28" workbookViewId="0">
      <selection activeCell="A55" sqref="A5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lnstituto Municipal de la Juventud de León Guanajuato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4" t="s">
        <v>578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al 30 de junio del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47283526.799999997</v>
      </c>
      <c r="E36" s="52">
        <v>0</v>
      </c>
      <c r="F36" s="52">
        <v>47283526.799999997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31502700.620000001</v>
      </c>
      <c r="E37" s="52">
        <v>48137306.619999997</v>
      </c>
      <c r="F37" s="52">
        <v>-16634606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853779.82</v>
      </c>
      <c r="E38" s="52">
        <v>0</v>
      </c>
      <c r="F38" s="52">
        <v>853779.82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28175779.620000001</v>
      </c>
      <c r="E39" s="52">
        <v>31502700.620000001</v>
      </c>
      <c r="F39" s="52">
        <v>-3326921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28175779.620000001</v>
      </c>
      <c r="F40" s="52">
        <v>-28175779.620000001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47283526.799999997</v>
      </c>
      <c r="F41" s="52">
        <v>-47283526.799999997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48137306.619999997</v>
      </c>
      <c r="E42" s="52">
        <v>16601478.02</v>
      </c>
      <c r="F42" s="52">
        <v>31535828.600000001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853779.82</v>
      </c>
      <c r="F43" s="52">
        <v>-853779.82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16601478.02</v>
      </c>
      <c r="E44" s="52">
        <v>16601478.02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16601478.02</v>
      </c>
      <c r="E45" s="52">
        <v>16601478.02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16601478.02</v>
      </c>
      <c r="E46" s="52">
        <v>16004369.73</v>
      </c>
      <c r="F46" s="52">
        <v>597108.29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16004369.73</v>
      </c>
      <c r="E47" s="52">
        <v>0</v>
      </c>
      <c r="F47" s="52">
        <v>16004369.73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16" zoomScaleNormal="100" zoomScaleSheetLayoutView="100" workbookViewId="0">
      <selection activeCell="A44" sqref="A44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2" t="s">
        <v>629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3" t="s">
        <v>632</v>
      </c>
      <c r="C10" s="183"/>
      <c r="D10" s="183"/>
      <c r="E10" s="183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3" t="s">
        <v>636</v>
      </c>
      <c r="C12" s="183"/>
      <c r="D12" s="183"/>
      <c r="E12" s="183"/>
    </row>
    <row r="13" spans="1:8" s="6" customFormat="1" ht="26.1" customHeight="1" x14ac:dyDescent="0.2">
      <c r="A13" s="118" t="s">
        <v>637</v>
      </c>
      <c r="B13" s="183" t="s">
        <v>638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4"/>
  <sheetViews>
    <sheetView tabSelected="1" topLeftCell="B129" zoomScaleNormal="100" workbookViewId="0">
      <selection activeCell="B147" sqref="B14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lnstituto Municipal de la Juventud de León Guanajuato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al 30 de junio del 2022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3326921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9217.66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7462213.3399999999</v>
      </c>
      <c r="D62" s="42">
        <v>-821718.26</v>
      </c>
      <c r="E62" s="42">
        <v>-3932998.9400000004</v>
      </c>
    </row>
    <row r="63" spans="1:8" x14ac:dyDescent="0.2">
      <c r="A63" s="40">
        <v>1241</v>
      </c>
      <c r="B63" s="38" t="s">
        <v>130</v>
      </c>
      <c r="C63" s="42">
        <v>4171647.88</v>
      </c>
      <c r="D63" s="42">
        <v>-493849.16</v>
      </c>
      <c r="E63" s="42">
        <v>-2001644.0600000003</v>
      </c>
    </row>
    <row r="64" spans="1:8" x14ac:dyDescent="0.2">
      <c r="A64" s="40">
        <v>1242</v>
      </c>
      <c r="B64" s="38" t="s">
        <v>131</v>
      </c>
      <c r="C64" s="42">
        <v>264197.13</v>
      </c>
      <c r="D64" s="42">
        <v>-33218.04</v>
      </c>
      <c r="E64" s="42">
        <v>-198219.98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2868314.13</v>
      </c>
      <c r="D66" s="42">
        <v>-286831.40999999997</v>
      </c>
      <c r="E66" s="42">
        <v>-1697775.57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158054.20000000001</v>
      </c>
      <c r="D68" s="42">
        <v>-7819.65</v>
      </c>
      <c r="E68" s="42">
        <v>-35359.33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2344260.4300000002</v>
      </c>
      <c r="D74" s="42">
        <v>-291028.73</v>
      </c>
      <c r="E74" s="42">
        <v>-2052533.34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2344260.4300000002</v>
      </c>
      <c r="D78" s="42">
        <v>-291028.73</v>
      </c>
      <c r="E78" s="42">
        <v>-2052533.34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1738303.22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583630.18999999994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51732.83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1102940.2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G218"/>
  <sheetViews>
    <sheetView zoomScaleNormal="100" workbookViewId="0">
      <selection activeCell="I1" sqref="I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7" width="10.85546875" style="38" bestFit="1" customWidth="1"/>
    <col min="8" max="16384" width="9.140625" style="38"/>
  </cols>
  <sheetData>
    <row r="1" spans="1:5" s="44" customFormat="1" ht="18.95" customHeight="1" x14ac:dyDescent="0.25">
      <c r="A1" s="163" t="str">
        <f>ESF!A1</f>
        <v>lnstituto Municipal de la Juventud de León Guanajuato</v>
      </c>
      <c r="B1" s="163"/>
      <c r="C1" s="163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3" t="s">
        <v>251</v>
      </c>
      <c r="B2" s="163"/>
      <c r="C2" s="16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3" t="str">
        <f>ESF!A3</f>
        <v>Correspondiente del 01 de enero al 30 de junio del 2022</v>
      </c>
      <c r="B3" s="163"/>
      <c r="C3" s="163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31366963.800000001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31366963.800000001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31366963.800000001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135736.82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135736.82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135736.82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7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7" x14ac:dyDescent="0.2">
      <c r="A98" s="68">
        <v>5000</v>
      </c>
      <c r="B98" s="66" t="s">
        <v>45</v>
      </c>
      <c r="C98" s="69">
        <v>17522063.16</v>
      </c>
      <c r="D98" s="70">
        <f>+(C98*100%)/$C$98</f>
        <v>1</v>
      </c>
      <c r="E98" s="66"/>
      <c r="F98" s="42"/>
      <c r="G98" s="42"/>
    </row>
    <row r="99" spans="1:7" x14ac:dyDescent="0.2">
      <c r="A99" s="68">
        <v>5100</v>
      </c>
      <c r="B99" s="66" t="s">
        <v>333</v>
      </c>
      <c r="C99" s="69">
        <v>16409316.17</v>
      </c>
      <c r="D99" s="70">
        <f>+(C99*100%)/$C$98</f>
        <v>0.93649452237221587</v>
      </c>
      <c r="E99" s="66"/>
      <c r="F99" s="42"/>
      <c r="G99" s="42"/>
    </row>
    <row r="100" spans="1:7" x14ac:dyDescent="0.2">
      <c r="A100" s="68">
        <v>5110</v>
      </c>
      <c r="B100" s="66" t="s">
        <v>334</v>
      </c>
      <c r="C100" s="69">
        <v>13361087.279999999</v>
      </c>
      <c r="D100" s="70">
        <f>+(C100*100%)/$C$98</f>
        <v>0.76252934132215511</v>
      </c>
      <c r="E100" s="66"/>
      <c r="F100" s="42"/>
      <c r="G100" s="42"/>
    </row>
    <row r="101" spans="1:7" x14ac:dyDescent="0.2">
      <c r="A101" s="68">
        <v>5111</v>
      </c>
      <c r="B101" s="66" t="s">
        <v>335</v>
      </c>
      <c r="C101" s="69">
        <v>8071551.5700000003</v>
      </c>
      <c r="D101" s="70">
        <f>+(C101*100%)/$C$98</f>
        <v>0.46065075192891841</v>
      </c>
      <c r="E101" s="66"/>
    </row>
    <row r="102" spans="1:7" x14ac:dyDescent="0.2">
      <c r="A102" s="68">
        <v>5112</v>
      </c>
      <c r="B102" s="66" t="s">
        <v>336</v>
      </c>
      <c r="C102" s="69">
        <v>0</v>
      </c>
      <c r="D102" s="70">
        <f>+(C102*100%)/$C$98</f>
        <v>0</v>
      </c>
      <c r="E102" s="66"/>
    </row>
    <row r="103" spans="1:7" x14ac:dyDescent="0.2">
      <c r="A103" s="68">
        <v>5113</v>
      </c>
      <c r="B103" s="66" t="s">
        <v>337</v>
      </c>
      <c r="C103" s="69">
        <v>821065.69</v>
      </c>
      <c r="D103" s="70">
        <f t="shared" ref="D103:D163" si="0">+(C103*100%)/$C$98</f>
        <v>4.6858961898639792E-2</v>
      </c>
      <c r="E103" s="66"/>
    </row>
    <row r="104" spans="1:7" x14ac:dyDescent="0.2">
      <c r="A104" s="68">
        <v>5114</v>
      </c>
      <c r="B104" s="66" t="s">
        <v>338</v>
      </c>
      <c r="C104" s="69">
        <v>1941972.02</v>
      </c>
      <c r="D104" s="70">
        <f t="shared" si="0"/>
        <v>0.11083010044349138</v>
      </c>
      <c r="E104" s="66"/>
    </row>
    <row r="105" spans="1:7" x14ac:dyDescent="0.2">
      <c r="A105" s="68">
        <v>5115</v>
      </c>
      <c r="B105" s="66" t="s">
        <v>339</v>
      </c>
      <c r="C105" s="69">
        <v>2526498</v>
      </c>
      <c r="D105" s="70">
        <f t="shared" si="0"/>
        <v>0.14418952705110555</v>
      </c>
      <c r="E105" s="66"/>
    </row>
    <row r="106" spans="1:7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7" x14ac:dyDescent="0.2">
      <c r="A107" s="68">
        <v>5120</v>
      </c>
      <c r="B107" s="66" t="s">
        <v>341</v>
      </c>
      <c r="C107" s="69">
        <v>929298.05</v>
      </c>
      <c r="D107" s="70">
        <f t="shared" si="0"/>
        <v>5.303588062172012E-2</v>
      </c>
      <c r="E107" s="66"/>
      <c r="F107" s="42"/>
      <c r="G107" s="42"/>
    </row>
    <row r="108" spans="1:7" x14ac:dyDescent="0.2">
      <c r="A108" s="68">
        <v>5121</v>
      </c>
      <c r="B108" s="66" t="s">
        <v>342</v>
      </c>
      <c r="C108" s="69">
        <v>176400.44</v>
      </c>
      <c r="D108" s="70">
        <f t="shared" si="0"/>
        <v>1.0067332732979373E-2</v>
      </c>
      <c r="E108" s="66"/>
    </row>
    <row r="109" spans="1:7" x14ac:dyDescent="0.2">
      <c r="A109" s="68">
        <v>5122</v>
      </c>
      <c r="B109" s="66" t="s">
        <v>343</v>
      </c>
      <c r="C109" s="69">
        <v>0</v>
      </c>
      <c r="D109" s="70">
        <f t="shared" si="0"/>
        <v>0</v>
      </c>
      <c r="E109" s="66"/>
    </row>
    <row r="110" spans="1:7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7" x14ac:dyDescent="0.2">
      <c r="A111" s="68">
        <v>5124</v>
      </c>
      <c r="B111" s="66" t="s">
        <v>345</v>
      </c>
      <c r="C111" s="69">
        <v>597636.9</v>
      </c>
      <c r="D111" s="70">
        <f t="shared" si="0"/>
        <v>3.410767867589401E-2</v>
      </c>
      <c r="E111" s="66"/>
    </row>
    <row r="112" spans="1:7" x14ac:dyDescent="0.2">
      <c r="A112" s="68">
        <v>5125</v>
      </c>
      <c r="B112" s="66" t="s">
        <v>346</v>
      </c>
      <c r="C112" s="69">
        <v>0</v>
      </c>
      <c r="D112" s="70">
        <f t="shared" si="0"/>
        <v>0</v>
      </c>
      <c r="E112" s="66"/>
    </row>
    <row r="113" spans="1:7" x14ac:dyDescent="0.2">
      <c r="A113" s="68">
        <v>5126</v>
      </c>
      <c r="B113" s="66" t="s">
        <v>347</v>
      </c>
      <c r="C113" s="69">
        <v>131037.03</v>
      </c>
      <c r="D113" s="70">
        <f t="shared" si="0"/>
        <v>7.4784018755928282E-3</v>
      </c>
      <c r="E113" s="66"/>
    </row>
    <row r="114" spans="1:7" x14ac:dyDescent="0.2">
      <c r="A114" s="68">
        <v>5127</v>
      </c>
      <c r="B114" s="66" t="s">
        <v>348</v>
      </c>
      <c r="C114" s="69">
        <v>10579.2</v>
      </c>
      <c r="D114" s="70">
        <f t="shared" si="0"/>
        <v>6.0376451696342369E-4</v>
      </c>
      <c r="E114" s="66"/>
    </row>
    <row r="115" spans="1:7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7" x14ac:dyDescent="0.2">
      <c r="A116" s="68">
        <v>5129</v>
      </c>
      <c r="B116" s="66" t="s">
        <v>350</v>
      </c>
      <c r="C116" s="69">
        <v>13644.48</v>
      </c>
      <c r="D116" s="70">
        <f t="shared" si="0"/>
        <v>7.7870282029048456E-4</v>
      </c>
      <c r="E116" s="66"/>
    </row>
    <row r="117" spans="1:7" x14ac:dyDescent="0.2">
      <c r="A117" s="68">
        <v>5130</v>
      </c>
      <c r="B117" s="66" t="s">
        <v>351</v>
      </c>
      <c r="C117" s="69">
        <v>2118930.84</v>
      </c>
      <c r="D117" s="70">
        <f t="shared" si="0"/>
        <v>0.12092930042834064</v>
      </c>
      <c r="E117" s="66"/>
      <c r="F117" s="42"/>
      <c r="G117" s="42"/>
    </row>
    <row r="118" spans="1:7" x14ac:dyDescent="0.2">
      <c r="A118" s="68">
        <v>5131</v>
      </c>
      <c r="B118" s="66" t="s">
        <v>352</v>
      </c>
      <c r="C118" s="69">
        <v>130270.25</v>
      </c>
      <c r="D118" s="70">
        <f t="shared" si="0"/>
        <v>7.4346410471448155E-3</v>
      </c>
      <c r="E118" s="66"/>
    </row>
    <row r="119" spans="1:7" x14ac:dyDescent="0.2">
      <c r="A119" s="68">
        <v>5132</v>
      </c>
      <c r="B119" s="66" t="s">
        <v>353</v>
      </c>
      <c r="C119" s="69">
        <v>11012.22</v>
      </c>
      <c r="D119" s="70">
        <f t="shared" si="0"/>
        <v>6.2847736019689131E-4</v>
      </c>
      <c r="E119" s="66"/>
    </row>
    <row r="120" spans="1:7" x14ac:dyDescent="0.2">
      <c r="A120" s="68">
        <v>5133</v>
      </c>
      <c r="B120" s="66" t="s">
        <v>354</v>
      </c>
      <c r="C120" s="69">
        <v>481129.65</v>
      </c>
      <c r="D120" s="70">
        <f t="shared" si="0"/>
        <v>2.7458504492686695E-2</v>
      </c>
      <c r="E120" s="66"/>
    </row>
    <row r="121" spans="1:7" x14ac:dyDescent="0.2">
      <c r="A121" s="68">
        <v>5134</v>
      </c>
      <c r="B121" s="66" t="s">
        <v>355</v>
      </c>
      <c r="C121" s="69">
        <v>88845.84</v>
      </c>
      <c r="D121" s="70">
        <f t="shared" si="0"/>
        <v>5.0705124841017865E-3</v>
      </c>
      <c r="E121" s="66"/>
    </row>
    <row r="122" spans="1:7" x14ac:dyDescent="0.2">
      <c r="A122" s="68">
        <v>5135</v>
      </c>
      <c r="B122" s="66" t="s">
        <v>356</v>
      </c>
      <c r="C122" s="69">
        <v>258619.93</v>
      </c>
      <c r="D122" s="70">
        <f t="shared" si="0"/>
        <v>1.4759673426493914E-2</v>
      </c>
      <c r="E122" s="66"/>
    </row>
    <row r="123" spans="1:7" x14ac:dyDescent="0.2">
      <c r="A123" s="68">
        <v>5136</v>
      </c>
      <c r="B123" s="66" t="s">
        <v>357</v>
      </c>
      <c r="C123" s="69">
        <v>0</v>
      </c>
      <c r="D123" s="70">
        <f t="shared" si="0"/>
        <v>0</v>
      </c>
      <c r="E123" s="66"/>
    </row>
    <row r="124" spans="1:7" x14ac:dyDescent="0.2">
      <c r="A124" s="68">
        <v>5137</v>
      </c>
      <c r="B124" s="66" t="s">
        <v>358</v>
      </c>
      <c r="C124" s="69">
        <v>8979.51</v>
      </c>
      <c r="D124" s="70">
        <f t="shared" si="0"/>
        <v>5.1246876112732835E-4</v>
      </c>
      <c r="E124" s="66"/>
    </row>
    <row r="125" spans="1:7" x14ac:dyDescent="0.2">
      <c r="A125" s="68">
        <v>5138</v>
      </c>
      <c r="B125" s="66" t="s">
        <v>359</v>
      </c>
      <c r="C125" s="69">
        <v>826279.43</v>
      </c>
      <c r="D125" s="70">
        <f t="shared" si="0"/>
        <v>4.7156514758276903E-2</v>
      </c>
      <c r="E125" s="66"/>
    </row>
    <row r="126" spans="1:7" x14ac:dyDescent="0.2">
      <c r="A126" s="68">
        <v>5139</v>
      </c>
      <c r="B126" s="66" t="s">
        <v>360</v>
      </c>
      <c r="C126" s="69">
        <v>313794.01</v>
      </c>
      <c r="D126" s="70">
        <f t="shared" si="0"/>
        <v>1.7908508098312324E-2</v>
      </c>
      <c r="E126" s="66"/>
    </row>
    <row r="127" spans="1:7" x14ac:dyDescent="0.2">
      <c r="A127" s="68">
        <v>5200</v>
      </c>
      <c r="B127" s="66" t="s">
        <v>361</v>
      </c>
      <c r="C127" s="69">
        <v>0</v>
      </c>
      <c r="D127" s="70">
        <f t="shared" si="0"/>
        <v>0</v>
      </c>
      <c r="E127" s="66"/>
    </row>
    <row r="128" spans="1:7" x14ac:dyDescent="0.2">
      <c r="A128" s="68">
        <v>5210</v>
      </c>
      <c r="B128" s="66" t="s">
        <v>362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f t="shared" ref="D164:D216" si="1">+(C164*100%)/$C$98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7" x14ac:dyDescent="0.2">
      <c r="A177" s="68">
        <v>5430</v>
      </c>
      <c r="B177" s="66" t="s">
        <v>406</v>
      </c>
      <c r="C177" s="69">
        <v>0</v>
      </c>
      <c r="D177" s="70">
        <f t="shared" si="1"/>
        <v>0</v>
      </c>
      <c r="E177" s="66"/>
    </row>
    <row r="178" spans="1:7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7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7" x14ac:dyDescent="0.2">
      <c r="A180" s="68">
        <v>5440</v>
      </c>
      <c r="B180" s="66" t="s">
        <v>409</v>
      </c>
      <c r="C180" s="69">
        <v>0</v>
      </c>
      <c r="D180" s="70">
        <f t="shared" si="1"/>
        <v>0</v>
      </c>
      <c r="E180" s="66"/>
    </row>
    <row r="181" spans="1:7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7" x14ac:dyDescent="0.2">
      <c r="A182" s="68">
        <v>5450</v>
      </c>
      <c r="B182" s="66" t="s">
        <v>410</v>
      </c>
      <c r="C182" s="69">
        <v>0</v>
      </c>
      <c r="D182" s="70">
        <f t="shared" si="1"/>
        <v>0</v>
      </c>
      <c r="E182" s="66"/>
    </row>
    <row r="183" spans="1:7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7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7" x14ac:dyDescent="0.2">
      <c r="A185" s="68">
        <v>5500</v>
      </c>
      <c r="B185" s="66" t="s">
        <v>413</v>
      </c>
      <c r="C185" s="69">
        <v>1112746.99</v>
      </c>
      <c r="D185" s="70">
        <f t="shared" si="1"/>
        <v>6.3505477627784107E-2</v>
      </c>
      <c r="E185" s="66"/>
    </row>
    <row r="186" spans="1:7" x14ac:dyDescent="0.2">
      <c r="A186" s="68">
        <v>5510</v>
      </c>
      <c r="B186" s="66" t="s">
        <v>414</v>
      </c>
      <c r="C186" s="69">
        <v>1112746.99</v>
      </c>
      <c r="D186" s="70">
        <f t="shared" si="1"/>
        <v>6.3505477627784107E-2</v>
      </c>
      <c r="E186" s="66"/>
      <c r="F186" s="42"/>
      <c r="G186" s="42"/>
    </row>
    <row r="187" spans="1:7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7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7" x14ac:dyDescent="0.2">
      <c r="A189" s="68">
        <v>5513</v>
      </c>
      <c r="B189" s="66" t="s">
        <v>417</v>
      </c>
      <c r="C189" s="69">
        <v>0</v>
      </c>
      <c r="D189" s="70">
        <f t="shared" si="1"/>
        <v>0</v>
      </c>
      <c r="E189" s="66"/>
    </row>
    <row r="190" spans="1:7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7" x14ac:dyDescent="0.2">
      <c r="A191" s="68">
        <v>5515</v>
      </c>
      <c r="B191" s="66" t="s">
        <v>419</v>
      </c>
      <c r="C191" s="69">
        <v>821718.26</v>
      </c>
      <c r="D191" s="70">
        <f t="shared" si="1"/>
        <v>4.6896204659040847E-2</v>
      </c>
      <c r="E191" s="66"/>
    </row>
    <row r="192" spans="1:7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291028.73</v>
      </c>
      <c r="D193" s="70">
        <f t="shared" si="1"/>
        <v>1.6609272968743254E-2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4" t="str">
        <f>ESF!A1</f>
        <v>lnstituto Municipal de la Juventud de León Guanajuato</v>
      </c>
      <c r="B1" s="164"/>
      <c r="C1" s="164"/>
      <c r="D1" s="45" t="s">
        <v>0</v>
      </c>
      <c r="E1" s="46">
        <f>'Notas a los Edos Financieros'!D1</f>
        <v>2022</v>
      </c>
    </row>
    <row r="2" spans="1:5" ht="18.95" customHeight="1" x14ac:dyDescent="0.2">
      <c r="A2" s="164" t="s">
        <v>451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al 30 de junio del 2022</v>
      </c>
      <c r="B3" s="164"/>
      <c r="C3" s="164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13980637.460000001</v>
      </c>
    </row>
    <row r="15" spans="1:5" x14ac:dyDescent="0.2">
      <c r="A15" s="51">
        <v>3220</v>
      </c>
      <c r="B15" s="47" t="s">
        <v>458</v>
      </c>
      <c r="C15" s="52">
        <v>5829412.4500000002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lnstituto Municipal de la Juventud de León Guanajuato</v>
      </c>
      <c r="B1" s="164"/>
      <c r="C1" s="164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4" t="s">
        <v>474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01 de enero al 30 de junio del 2022</v>
      </c>
      <c r="B3" s="164"/>
      <c r="C3" s="164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14391272.98</v>
      </c>
      <c r="D9" s="52">
        <v>5104964.47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14391272.98</v>
      </c>
      <c r="D15" s="120">
        <v>5104964.47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21150.01</v>
      </c>
      <c r="D28" s="120">
        <v>21150.01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21150.01</v>
      </c>
      <c r="D34" s="52">
        <v>21150.01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171011.84</v>
      </c>
      <c r="D37" s="120">
        <v>171011.84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171011.84</v>
      </c>
      <c r="D41" s="52">
        <v>171011.84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192161.85</v>
      </c>
      <c r="D43" s="120">
        <f>D20+D28+D37</f>
        <v>192161.85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0</v>
      </c>
      <c r="D47" s="120">
        <v>0</v>
      </c>
      <c r="E47" s="157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1112746.99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1112746.99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821718.26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291028.73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1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1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2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2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1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2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2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2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2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2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1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2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1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2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1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2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2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2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2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2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2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2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2022-07-21T19:30:14Z</cp:lastPrinted>
  <dcterms:created xsi:type="dcterms:W3CDTF">2012-12-11T20:36:24Z</dcterms:created>
  <dcterms:modified xsi:type="dcterms:W3CDTF">2022-07-21T19:30:29Z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