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9E2A74A5-0E34-45D2-B737-D94D26A98723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6" i="3" l="1"/>
  <c r="B66" i="3"/>
  <c r="C63" i="3"/>
  <c r="B63" i="3"/>
  <c r="C55" i="3"/>
  <c r="B55" i="3"/>
  <c r="C48" i="3"/>
  <c r="B48" i="3"/>
  <c r="C43" i="3"/>
  <c r="B43" i="3"/>
  <c r="C32" i="3"/>
  <c r="B32" i="3"/>
  <c r="C27" i="3"/>
  <c r="B27" i="3"/>
  <c r="C17" i="3"/>
  <c r="C24" i="3" s="1"/>
  <c r="C68" i="3" s="1"/>
  <c r="B17" i="3"/>
  <c r="B24" i="3" s="1"/>
  <c r="B68" i="3" s="1"/>
  <c r="C13" i="3"/>
  <c r="B13" i="3"/>
  <c r="C4" i="3"/>
  <c r="B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<sst xmlns="http://schemas.openxmlformats.org/spreadsheetml/2006/main" count="58" uniqueCount="58">
  <si>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</si>
  <si>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</si>
  <si>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</si>
  <si>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</si>
  <si>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</si>
  <si>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</si>
  <si>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</si>
  <si>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</si>
  <si>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</si>
  <si>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</si>
  <si>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</si>
  <si>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</si>
  <si>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</si>
  <si>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</si>
  <si>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</si>
  <si>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</si>
  <si>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</si>
  <si>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</si>
  <si>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</si>
  <si>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</si>
  <si>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</si>
  <si>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</si>
  <si>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</si>
  <si>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</si>
  <si>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</si>
  <si>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</si>
  <si>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</si>
  <si>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</si>
  <si>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</si>
  <si>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</si>
  <si>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</si>
  <si>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</si>
  <si>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</si>
  <si>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</si>
  <si>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</si>
  <si>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</si>
  <si>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</si>
  <si>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</si>
  <si>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</si>
  <si>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</si>
  <si>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</si>
  <si>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</si>
  <si>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</si>
  <si>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</si>
  <si>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</si>
  <si>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</si>
  <si>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</si>
  <si>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</si>
  <si>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</si>
  <si>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</si>
  <si>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</si>
  <si>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</si>
  <si>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</si>
  <si>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</si>
  <si>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</si>
  <si>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</si>
  <si>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</si>
  <si>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 de Enero al 31 de Diciembre de 2021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</si>
</sst>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47625</xdr:rowOff>
    </xdr:from>
    <xdr:to>
      <xdr:col>0</xdr:col>
      <xdr:colOff>2571750</xdr:colOff>
      <xdr:row>79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75</xdr:row>
          <xdr:rowOff>133350</xdr:rowOff>
        </xdr:from>
        <xdr:to>
          <xdr:col>2</xdr:col>
          <xdr:colOff>1400175</xdr:colOff>
          <xdr:row>81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76</xdr:row>
      <xdr:rowOff>9525</xdr:rowOff>
    </xdr:from>
    <xdr:to>
      <xdr:col>0</xdr:col>
      <xdr:colOff>5314950</xdr:colOff>
      <xdr:row>79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174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H84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+SUM(B5:B11)</f>
        <v>0</v>
      </c>
      <c r="C4" s="9">
        <f>+SUM(C5:C11)</f>
        <v>16888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16888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1">
        <v>0</v>
      </c>
      <c r="C11" s="11">
        <v>0</v>
      </c>
      <c r="D11" s="2"/>
    </row>
    <row r="12" spans="1:4" ht="11.25" customHeight="1" x14ac:dyDescent="0.2">
      <c r="A12" s="10"/>
      <c r="B12" s="14"/>
      <c r="C12" s="14"/>
      <c r="D12" s="2"/>
    </row>
    <row r="13" spans="1:4" ht="33.75" x14ac:dyDescent="0.2">
      <c r="A13" s="8" t="s">
        <v>50</v>
      </c>
      <c r="B13" s="9">
        <f>+SUM(B14:B15)</f>
        <v>44990432.439999998</v>
      </c>
      <c r="C13" s="9">
        <f>+SUM(C14:C15)</f>
        <v>38665747.420000002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2"/>
    </row>
    <row r="15" spans="1:4" ht="11.25" customHeight="1" x14ac:dyDescent="0.2">
      <c r="A15" s="10" t="s">
        <v>52</v>
      </c>
      <c r="B15" s="11">
        <v>44990432.439999998</v>
      </c>
      <c r="C15" s="11">
        <v>38665747.420000002</v>
      </c>
      <c r="D15" s="2"/>
    </row>
    <row r="16" spans="1:4" ht="11.25" customHeight="1" x14ac:dyDescent="0.2">
      <c r="A16" s="10"/>
      <c r="B16" s="14"/>
      <c r="C16" s="14"/>
      <c r="D16" s="2"/>
    </row>
    <row r="17" spans="1:5" ht="11.25" customHeight="1" x14ac:dyDescent="0.2">
      <c r="A17" s="8" t="s">
        <v>41</v>
      </c>
      <c r="B17" s="9">
        <f>+SUM(B18:B22)</f>
        <v>249361.4</v>
      </c>
      <c r="C17" s="9">
        <f>+SUM(C18:C22)</f>
        <v>86090.51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249361.4</v>
      </c>
      <c r="C22" s="11">
        <v>86090.51</v>
      </c>
      <c r="D22" s="2"/>
    </row>
    <row r="23" spans="1:5" ht="11.25" customHeight="1" x14ac:dyDescent="0.2">
      <c r="A23" s="12"/>
      <c r="B23" s="14"/>
      <c r="C23" s="14"/>
      <c r="D23" s="2"/>
    </row>
    <row r="24" spans="1:5" ht="11.25" customHeight="1" x14ac:dyDescent="0.2">
      <c r="A24" s="6" t="s">
        <v>9</v>
      </c>
      <c r="B24" s="9">
        <f>+B4+B13+B17</f>
        <v>45239793.839999996</v>
      </c>
      <c r="C24" s="9">
        <f>+C4+C13+C17</f>
        <v>38768725.93</v>
      </c>
      <c r="D24" s="2"/>
    </row>
    <row r="25" spans="1:5" ht="11.25" customHeight="1" x14ac:dyDescent="0.2">
      <c r="A25" s="13"/>
      <c r="B25" s="14"/>
      <c r="C25" s="14"/>
      <c r="D25" s="2"/>
      <c r="E25" s="2"/>
    </row>
    <row r="26" spans="1:5" s="2" customFormat="1" ht="11.25" customHeight="1" x14ac:dyDescent="0.2">
      <c r="A26" s="6" t="s">
        <v>8</v>
      </c>
      <c r="B26" s="14"/>
      <c r="C26" s="14"/>
      <c r="E26" s="1"/>
    </row>
    <row r="27" spans="1:5" ht="11.25" customHeight="1" x14ac:dyDescent="0.2">
      <c r="A27" s="8" t="s">
        <v>42</v>
      </c>
      <c r="B27" s="9">
        <f>+SUM(B28:B30)</f>
        <v>40247417.599999994</v>
      </c>
      <c r="C27" s="9">
        <f>+SUM(C28:C30)</f>
        <v>34780649.530000001</v>
      </c>
      <c r="D27" s="2"/>
    </row>
    <row r="28" spans="1:5" ht="11.25" customHeight="1" x14ac:dyDescent="0.2">
      <c r="A28" s="10" t="s">
        <v>37</v>
      </c>
      <c r="B28" s="11">
        <v>28075487.779999997</v>
      </c>
      <c r="C28" s="11">
        <v>26396833.829999998</v>
      </c>
      <c r="D28" s="2"/>
    </row>
    <row r="29" spans="1:5" ht="11.25" customHeight="1" x14ac:dyDescent="0.2">
      <c r="A29" s="10" t="s">
        <v>16</v>
      </c>
      <c r="B29" s="11">
        <v>1208783.7</v>
      </c>
      <c r="C29" s="11">
        <v>1381124.76</v>
      </c>
      <c r="D29" s="2"/>
    </row>
    <row r="30" spans="1:5" ht="11.25" customHeight="1" x14ac:dyDescent="0.2">
      <c r="A30" s="10" t="s">
        <v>17</v>
      </c>
      <c r="B30" s="11">
        <v>10963146.119999999</v>
      </c>
      <c r="C30" s="11">
        <v>7002690.9400000004</v>
      </c>
      <c r="D30" s="2"/>
    </row>
    <row r="31" spans="1:5" ht="11.25" customHeight="1" x14ac:dyDescent="0.2">
      <c r="A31" s="10"/>
      <c r="B31" s="14"/>
      <c r="C31" s="14"/>
      <c r="D31" s="2"/>
    </row>
    <row r="32" spans="1:5" ht="11.25" customHeight="1" x14ac:dyDescent="0.2">
      <c r="A32" s="8" t="s">
        <v>53</v>
      </c>
      <c r="B32" s="9">
        <f>+SUM(B33:B41)</f>
        <v>0</v>
      </c>
      <c r="C32" s="9">
        <f>+SUM(C33:C41)</f>
        <v>424050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0</v>
      </c>
      <c r="C36" s="11">
        <v>424050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14"/>
      <c r="C42" s="14"/>
      <c r="D42" s="2"/>
    </row>
    <row r="43" spans="1:4" ht="11.25" customHeight="1" x14ac:dyDescent="0.2">
      <c r="A43" s="8" t="s">
        <v>10</v>
      </c>
      <c r="B43" s="9">
        <f>+SUM(B44:B46)</f>
        <v>0</v>
      </c>
      <c r="C43" s="9">
        <f>+SUM(C44:C46)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14"/>
      <c r="C47" s="14"/>
      <c r="D47" s="2"/>
    </row>
    <row r="48" spans="1:4" ht="11.25" customHeight="1" x14ac:dyDescent="0.2">
      <c r="A48" s="8" t="s">
        <v>43</v>
      </c>
      <c r="B48" s="9">
        <f>+SUM(B49:B53)</f>
        <v>0</v>
      </c>
      <c r="C48" s="9">
        <f>+SUM(C49:C53)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14"/>
      <c r="C54" s="14"/>
      <c r="D54" s="2"/>
    </row>
    <row r="55" spans="1:4" ht="11.25" customHeight="1" x14ac:dyDescent="0.2">
      <c r="A55" s="8" t="s">
        <v>44</v>
      </c>
      <c r="B55" s="9">
        <f>+SUM(B56:B61)</f>
        <v>2850491.01</v>
      </c>
      <c r="C55" s="9">
        <f>+SUM(C56:C61)</f>
        <v>1415622.26</v>
      </c>
      <c r="D55" s="2"/>
    </row>
    <row r="56" spans="1:4" ht="11.25" customHeight="1" x14ac:dyDescent="0.2">
      <c r="A56" s="10" t="s">
        <v>31</v>
      </c>
      <c r="B56" s="11">
        <v>2850491.01</v>
      </c>
      <c r="C56" s="11">
        <v>1415622.26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14"/>
      <c r="C62" s="14"/>
      <c r="D62" s="2"/>
    </row>
    <row r="63" spans="1:4" ht="11.25" customHeight="1" x14ac:dyDescent="0.2">
      <c r="A63" s="8" t="s">
        <v>40</v>
      </c>
      <c r="B63" s="9">
        <f>+B64</f>
        <v>0</v>
      </c>
      <c r="C63" s="9">
        <f>+C64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14"/>
      <c r="C65" s="14"/>
      <c r="D65" s="2"/>
    </row>
    <row r="66" spans="1:8" ht="11.25" customHeight="1" x14ac:dyDescent="0.2">
      <c r="A66" s="6" t="s">
        <v>45</v>
      </c>
      <c r="B66" s="9">
        <f>+B27+B55+B32</f>
        <v>43097908.609999992</v>
      </c>
      <c r="C66" s="9">
        <f>+C27+C55+C32</f>
        <v>36620321.789999999</v>
      </c>
      <c r="D66" s="2"/>
      <c r="E66" s="2"/>
    </row>
    <row r="67" spans="1:8" ht="11.25" customHeight="1" x14ac:dyDescent="0.2">
      <c r="A67" s="13"/>
      <c r="B67" s="14"/>
      <c r="C67" s="14"/>
      <c r="D67" s="2"/>
      <c r="E67" s="2"/>
    </row>
    <row r="68" spans="1:8" s="2" customFormat="1" x14ac:dyDescent="0.2">
      <c r="A68" s="6" t="s">
        <v>39</v>
      </c>
      <c r="B68" s="9">
        <f>+B24-B66</f>
        <v>2141885.2300000042</v>
      </c>
      <c r="C68" s="9">
        <f>+C24-C66</f>
        <v>2148404.1400000006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  <c r="B71" s="15"/>
    </row>
    <row r="75" spans="1:8" x14ac:dyDescent="0.2">
      <c r="A75" s="3"/>
    </row>
    <row r="76" spans="1:8" x14ac:dyDescent="0.2">
      <c r="A76" s="3"/>
      <c r="C76" s="15"/>
    </row>
    <row r="77" spans="1:8" x14ac:dyDescent="0.2">
      <c r="A77" s="3"/>
    </row>
    <row r="78" spans="1:8" x14ac:dyDescent="0.2">
      <c r="A78" s="3"/>
    </row>
    <row r="79" spans="1:8" x14ac:dyDescent="0.2">
      <c r="A79" s="3"/>
    </row>
    <row r="80" spans="1:8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</sheetData>
  <sheetProtection formatCells="0" formatColumns="0" formatRows="0" autoFilter="0"/>
  <protectedRanges>
    <protectedRange sqref="A75 A77:A78 A81:A82" name="Rango1_1_1_2_1_5_1"/>
  </protectedRanges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400050</xdr:colOff>
                <xdr:row>75</xdr:row>
                <xdr:rowOff>133350</xdr:rowOff>
              </from>
              <to>
                <xdr:col>2</xdr:col>
                <xdr:colOff>1400175</xdr:colOff>
                <xdr:row>81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2021-02-11T18:41:48Z</cp:lastPrinted>
  <dcterms:created xsi:type="dcterms:W3CDTF">2012-12-11T20:29:16Z</dcterms:created>
  <dcterms:modified xsi:type="dcterms:W3CDTF">2022-02-18T18:04:56Z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