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ITANTE\Desktop\1.- compu 12 ENE 2021\1 trimestrales\4.- OCT-DIC 20 IMJU\4TO trimestre 2020\"/>
    </mc:Choice>
  </mc:AlternateContent>
  <xr:revisionPtr revIDLastSave="0" documentId="13_ncr:1_{36B6FD08-871E-4746-92CB-D48BB7E18FC5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4" l="1"/>
  <c r="F48" i="4"/>
  <c r="F35" i="4" l="1"/>
  <c r="F46" i="4" s="1"/>
  <c r="F30" i="4"/>
  <c r="F24" i="4"/>
  <c r="F4" i="4"/>
  <c r="F14" i="4" s="1"/>
  <c r="F26" i="4" s="1"/>
  <c r="B15" i="4"/>
  <c r="B27" i="4" s="1"/>
  <c r="B4" i="4"/>
  <c r="B13" i="4" s="1"/>
  <c r="B29" i="4" s="1"/>
  <c r="G35" i="4" l="1"/>
  <c r="G30" i="4"/>
  <c r="G24" i="4"/>
  <c r="G14" i="4"/>
  <c r="G26" i="4" s="1"/>
  <c r="G4" i="4"/>
  <c r="C27" i="4"/>
  <c r="C15" i="4"/>
  <c r="C13" i="4"/>
  <c r="C29" i="4" s="1"/>
  <c r="C4" i="4"/>
  <c r="G48" i="4" l="1"/>
  <c r="G49" i="4" s="1"/>
  <c r="G46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<sst xmlns="http://schemas.openxmlformats.org/spreadsheetml/2006/main" count="60" uniqueCount="60">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</sst>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topLeftCell="B4" zoomScale="112" zoomScaleNormal="112" zoomScaleSheetLayoutView="100" workbookViewId="0">
      <selection activeCell="A22" sqref="A2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0" t="s">
        <v>59</v>
      </c>
      <c r="B1" s="41"/>
      <c r="C1" s="41"/>
      <c r="D1" s="41"/>
      <c r="E1" s="41"/>
      <c r="F1" s="41"/>
      <c r="G1" s="42"/>
    </row>
    <row r="2" spans="1:7" s="3" customFormat="1" x14ac:dyDescent="0.2">
      <c r="A2" s="23" t="s">
        <v>0</v>
      </c>
      <c r="B2" s="36">
        <v>2020</v>
      </c>
      <c r="C2" s="36">
        <v>2019</v>
      </c>
      <c r="D2" s="17"/>
      <c r="E2" s="16" t="s">
        <v>1</v>
      </c>
      <c r="F2" s="36">
        <v>2020</v>
      </c>
      <c r="G2" s="37">
        <v>2019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>
        <f>+SUM(B5:B11)</f>
        <v>3960131.71</v>
      </c>
      <c r="C4" s="8">
        <f>+SUM(C5:C11)</f>
        <v>4703365.8999999994</v>
      </c>
      <c r="D4" s="12"/>
      <c r="E4" s="7" t="s">
        <v>25</v>
      </c>
      <c r="F4" s="8">
        <f>+SUM(F5:F12)</f>
        <v>2001508.5</v>
      </c>
      <c r="G4" s="8">
        <f>+SUM(G5:G12)</f>
        <v>2180801.64</v>
      </c>
    </row>
    <row r="5" spans="1:7" x14ac:dyDescent="0.2">
      <c r="A5" s="27" t="s">
        <v>27</v>
      </c>
      <c r="B5" s="10">
        <v>3893822.23</v>
      </c>
      <c r="C5" s="10">
        <v>4657806.63</v>
      </c>
      <c r="D5" s="15"/>
      <c r="E5" s="9" t="s">
        <v>41</v>
      </c>
      <c r="F5" s="10">
        <v>2001508.5</v>
      </c>
      <c r="G5" s="10">
        <v>2180801.64</v>
      </c>
    </row>
    <row r="6" spans="1:7" x14ac:dyDescent="0.2">
      <c r="A6" s="27" t="s">
        <v>28</v>
      </c>
      <c r="B6" s="10">
        <v>66309.48</v>
      </c>
      <c r="C6" s="10">
        <v>45559.27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+B4+B11</f>
        <v>3960131.71</v>
      </c>
      <c r="C13" s="8">
        <f>+C4+C11</f>
        <v>4703365.8999999994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2001508.5</v>
      </c>
      <c r="G14" s="10">
        <f>+G4+G12</f>
        <v>2180801.64</v>
      </c>
    </row>
    <row r="15" spans="1:7" x14ac:dyDescent="0.2">
      <c r="A15" s="24" t="s">
        <v>24</v>
      </c>
      <c r="B15" s="10">
        <f>+SUM(B16:B23)</f>
        <v>5429081.6199999992</v>
      </c>
      <c r="C15" s="10">
        <f>+SUM(C16:C23)</f>
        <v>4129880.65</v>
      </c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5888657.3499999996</v>
      </c>
      <c r="C19" s="10">
        <v>4736552.67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1562718.55</v>
      </c>
      <c r="C20" s="10">
        <v>0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-2022294.28</v>
      </c>
      <c r="C21" s="10">
        <v>-606672.02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/>
      <c r="C24" s="22"/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>
        <v>0</v>
      </c>
      <c r="C25" s="10">
        <v>0</v>
      </c>
      <c r="D25" s="6"/>
      <c r="E25" s="9"/>
      <c r="F25" s="8"/>
      <c r="G25" s="8"/>
    </row>
    <row r="26" spans="1:7" x14ac:dyDescent="0.2">
      <c r="A26" s="33" t="s">
        <v>8</v>
      </c>
      <c r="B26" s="10"/>
      <c r="C26" s="10"/>
      <c r="D26" s="15"/>
      <c r="E26" s="35" t="s">
        <v>57</v>
      </c>
      <c r="F26" s="8">
        <f>+F24+F14</f>
        <v>2001508.5</v>
      </c>
      <c r="G26" s="8">
        <f>+G24+G14</f>
        <v>2180801.64</v>
      </c>
    </row>
    <row r="27" spans="1:7" x14ac:dyDescent="0.2">
      <c r="A27" s="24"/>
      <c r="B27" s="8">
        <f>+B15+B25</f>
        <v>5429081.6199999992</v>
      </c>
      <c r="C27" s="8">
        <f>+C15+C25</f>
        <v>4129880.65</v>
      </c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+B13+B27</f>
        <v>9389213.3299999982</v>
      </c>
      <c r="C29" s="10">
        <f>+C13+C27</f>
        <v>8833246.5499999989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7387704.8300000001</v>
      </c>
      <c r="G35" s="8">
        <f>+SUM(G36:G40)</f>
        <v>6652444.9100000001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2209996.81</v>
      </c>
      <c r="G36" s="10">
        <v>5379691.6399999997</v>
      </c>
    </row>
    <row r="37" spans="1:7" x14ac:dyDescent="0.2">
      <c r="A37" s="28"/>
      <c r="B37" s="13"/>
      <c r="C37" s="13"/>
      <c r="D37" s="15"/>
      <c r="E37" s="9" t="s">
        <v>19</v>
      </c>
      <c r="F37" s="10">
        <v>5177708.0199999996</v>
      </c>
      <c r="G37" s="10">
        <v>1272753.27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7387704.8300000001</v>
      </c>
      <c r="G46" s="8">
        <f>+G42+G35+G30</f>
        <v>6652444.9100000001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9"/>
      <c r="C48" s="21"/>
      <c r="D48" s="21"/>
      <c r="E48" s="35" t="s">
        <v>56</v>
      </c>
      <c r="F48" s="8">
        <f>+F26+F46</f>
        <v>9389213.3300000001</v>
      </c>
      <c r="G48" s="8">
        <f>+G26+G46</f>
        <v>8833246.5500000007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8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VISITANTE</cp:lastModifiedBy>
  <cp:lastPrinted>2018-03-04T05:00:29Z</cp:lastPrinted>
  <dcterms:created xsi:type="dcterms:W3CDTF">2012-12-11T20:26:08Z</dcterms:created>
  <dcterms:modified xsi:type="dcterms:W3CDTF">2021-01-22T01:54:58Z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