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ón Joven\Documents\Instituto Municipal de la Juventud de León Guanajuato\2020\1.- trimestrales y anual 2020\IMJU\2.- abr-jun 20 IMJU\2do trimestre 2020\"/>
    </mc:Choice>
  </mc:AlternateContent>
  <bookViews>
    <workbookView xWindow="0" yWindow="0" windowWidth="20490" windowHeight="775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8" i="1" l="1"/>
  <c r="F7" i="1"/>
  <c r="F23" i="1" l="1"/>
  <c r="G23" i="1" s="1"/>
  <c r="G8" i="1"/>
  <c r="G7" i="1"/>
  <c r="F24" i="1" l="1"/>
  <c r="G24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C15" i="1"/>
  <c r="G13" i="1"/>
  <c r="F13" i="1"/>
  <c r="G12" i="1"/>
  <c r="F12" i="1"/>
  <c r="G11" i="1"/>
  <c r="F11" i="1"/>
  <c r="G10" i="1"/>
  <c r="F10" i="1"/>
  <c r="G9" i="1"/>
  <c r="F9" i="1"/>
  <c r="G6" i="1"/>
  <c r="F6" i="1"/>
  <c r="E6" i="1"/>
  <c r="D6" i="1"/>
  <c r="C6" i="1"/>
  <c r="C4" i="1" s="1"/>
  <c r="F15" i="1" l="1"/>
  <c r="E4" i="1"/>
  <c r="D4" i="1"/>
  <c r="F4" i="1"/>
  <c r="G15" i="1"/>
  <c r="G4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<sst xmlns="http://schemas.openxmlformats.org/spreadsheetml/2006/main" count="27" uniqueCount="27">
  <si>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</si>
  <si>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</si>
  <si>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</si>
  <si>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</si>
  <si>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</si>
  <si>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</si>
  <si>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</si>
  <si>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</si>
  <si>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</si>
  <si>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</si>
  <si>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</si>
  <si>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</si>
  <si>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</si>
  <si>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</si>
  <si>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</si>
  <si>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</si>
  <si>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</si>
  <si>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</si>
  <si>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</si>
  <si>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</si>
  <si>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</si>
  <si>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</si>
  <si>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</si>
  <si>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</si>
  <si>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</si>
  <si>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</si>
  <si>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Analítico del Activo
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</si>
</sst>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4" fontId="0" fillId="0" borderId="0" xfId="0" applyNumberFormat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</xdr:col>
      <xdr:colOff>2514600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34</xdr:row>
          <xdr:rowOff>19050</xdr:rowOff>
        </xdr:from>
        <xdr:to>
          <xdr:col>6</xdr:col>
          <xdr:colOff>723900</xdr:colOff>
          <xdr:row>39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3571875</xdr:colOff>
      <xdr:row>33</xdr:row>
      <xdr:rowOff>123825</xdr:rowOff>
    </xdr:from>
    <xdr:to>
      <xdr:col>3</xdr:col>
      <xdr:colOff>285750</xdr:colOff>
      <xdr:row>37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3435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I7" sqref="I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8833246.5499999989</v>
      </c>
      <c r="D4" s="13">
        <f>+D6+D15</f>
        <v>48439455.18</v>
      </c>
      <c r="E4" s="13">
        <f>+E6+E15</f>
        <v>39136345.340000004</v>
      </c>
      <c r="F4" s="13">
        <f>+F6+F15</f>
        <v>18136356.390000001</v>
      </c>
      <c r="G4" s="13">
        <f>+G6+G15</f>
        <v>9303109.8399999999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4703365.8999999994</v>
      </c>
      <c r="D6" s="13">
        <f>+SUM(D7:D13)</f>
        <v>48077289.390000001</v>
      </c>
      <c r="E6" s="13">
        <f t="shared" ref="E6" si="0">+SUM(E7:E13)</f>
        <v>38586498.07</v>
      </c>
      <c r="F6" s="13">
        <f>+SUM(F7:F13)</f>
        <v>14194157.220000001</v>
      </c>
      <c r="G6" s="13">
        <f>+SUM(G7:G13)</f>
        <v>9490791.3200000003</v>
      </c>
    </row>
    <row r="7" spans="1:7" x14ac:dyDescent="0.2">
      <c r="A7" s="3">
        <v>1110</v>
      </c>
      <c r="B7" s="7" t="s">
        <v>9</v>
      </c>
      <c r="C7" s="13">
        <v>4657806.63</v>
      </c>
      <c r="D7" s="13">
        <v>22786246.66</v>
      </c>
      <c r="E7" s="13">
        <v>16478258.189999999</v>
      </c>
      <c r="F7" s="13">
        <f>+C7+D7-E7</f>
        <v>10965795.1</v>
      </c>
      <c r="G7" s="13">
        <f>+F7-C7</f>
        <v>6307988.4699999997</v>
      </c>
    </row>
    <row r="8" spans="1:7" x14ac:dyDescent="0.2">
      <c r="A8" s="3">
        <v>1120</v>
      </c>
      <c r="B8" s="7" t="s">
        <v>10</v>
      </c>
      <c r="C8" s="13">
        <v>45559.27</v>
      </c>
      <c r="D8" s="13">
        <v>25291042.73</v>
      </c>
      <c r="E8" s="13">
        <v>22108239.879999999</v>
      </c>
      <c r="F8" s="13">
        <f>+C8+D8-E8</f>
        <v>3228362.120000001</v>
      </c>
      <c r="G8" s="13">
        <f>+F8-C8</f>
        <v>3182802.850000001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ref="F9:F24" si="1">+C9+D9-E9</f>
        <v>0</v>
      </c>
      <c r="G9" s="13">
        <f t="shared" ref="G9:G13" si="2">+F9-C9</f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3">
        <f t="shared" si="2"/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 t="shared" si="2"/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 t="shared" si="2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 t="shared" si="2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4129880.65</v>
      </c>
      <c r="D15" s="13">
        <f>+SUM(D16:D24)</f>
        <v>362165.79</v>
      </c>
      <c r="E15" s="13">
        <f>+SUM(E16:E24)</f>
        <v>549847.27</v>
      </c>
      <c r="F15" s="13">
        <f>+SUM(F16:F24)</f>
        <v>3942199.17</v>
      </c>
      <c r="G15" s="13">
        <f>+SUM(G16:G24)</f>
        <v>-187681.47999999986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1"/>
        <v>0</v>
      </c>
      <c r="G16" s="13">
        <f t="shared" ref="G16:G24" si="3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1"/>
        <v>0</v>
      </c>
      <c r="G17" s="13">
        <f t="shared" si="3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1"/>
        <v>0</v>
      </c>
      <c r="G18" s="13">
        <f t="shared" si="3"/>
        <v>0</v>
      </c>
    </row>
    <row r="19" spans="1:7" x14ac:dyDescent="0.2">
      <c r="A19" s="3">
        <v>1240</v>
      </c>
      <c r="B19" s="7" t="s">
        <v>18</v>
      </c>
      <c r="C19" s="13">
        <v>4736552.67</v>
      </c>
      <c r="D19" s="13">
        <v>10751.91</v>
      </c>
      <c r="E19" s="13">
        <v>0</v>
      </c>
      <c r="F19" s="13">
        <f t="shared" si="1"/>
        <v>4747304.58</v>
      </c>
      <c r="G19" s="13">
        <f t="shared" si="3"/>
        <v>10751.910000000149</v>
      </c>
    </row>
    <row r="20" spans="1:7" x14ac:dyDescent="0.2">
      <c r="A20" s="3">
        <v>1250</v>
      </c>
      <c r="B20" s="7" t="s">
        <v>19</v>
      </c>
      <c r="C20" s="13">
        <v>0</v>
      </c>
      <c r="D20" s="13">
        <v>351413.88</v>
      </c>
      <c r="E20" s="13">
        <v>0</v>
      </c>
      <c r="F20" s="13">
        <f t="shared" si="1"/>
        <v>351413.88</v>
      </c>
      <c r="G20" s="13">
        <f t="shared" si="3"/>
        <v>351413.88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3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1"/>
        <v>0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-606672.02</v>
      </c>
      <c r="D23" s="13">
        <v>0</v>
      </c>
      <c r="E23" s="13">
        <v>549847.27</v>
      </c>
      <c r="F23" s="13">
        <f>+C23+D23-E23</f>
        <v>-1156519.29</v>
      </c>
      <c r="G23" s="13">
        <f>+F23-C23</f>
        <v>-549847.27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1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8" spans="1:7" x14ac:dyDescent="0.2">
      <c r="A28" s="19" t="s">
        <v>25</v>
      </c>
    </row>
    <row r="31" spans="1:7" x14ac:dyDescent="0.2">
      <c r="C31" s="20"/>
      <c r="D31" s="20"/>
      <c r="E31" s="20"/>
      <c r="F31" s="20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342900</xdr:colOff>
                <xdr:row>34</xdr:row>
                <xdr:rowOff>19050</xdr:rowOff>
              </from>
              <to>
                <xdr:col>6</xdr:col>
                <xdr:colOff>723900</xdr:colOff>
                <xdr:row>39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2018-03-08T18:40:55Z</cp:lastPrinted>
  <dcterms:created xsi:type="dcterms:W3CDTF">2014-02-09T04:04:15Z</dcterms:created>
  <dcterms:modified xsi:type="dcterms:W3CDTF">2020-07-20T13:54:35Z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