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1.- ene-mar 20 IMJU\Formatos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4" l="1"/>
  <c r="G48" i="4"/>
  <c r="G46" i="4"/>
  <c r="F49" i="4" l="1"/>
  <c r="B29" i="4"/>
  <c r="B27" i="4"/>
  <c r="F35" i="4"/>
  <c r="F46" i="4" s="1"/>
  <c r="F30" i="4"/>
  <c r="F24" i="4"/>
  <c r="F14" i="4"/>
  <c r="F26" i="4" s="1"/>
  <c r="F48" i="4" s="1"/>
  <c r="F4" i="4"/>
  <c r="B15" i="4"/>
  <c r="B13" i="4"/>
  <c r="B4" i="4"/>
  <c r="G35" i="4" l="1"/>
  <c r="G30" i="4"/>
  <c r="G24" i="4"/>
  <c r="G14" i="4"/>
  <c r="G26" i="4" s="1"/>
  <c r="G4" i="4"/>
  <c r="C27" i="4"/>
  <c r="C15" i="4"/>
  <c r="C13" i="4"/>
  <c r="C29" i="4" s="1"/>
  <c r="C4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<sst xmlns="http://schemas.openxmlformats.org/spreadsheetml/2006/main" count="60" uniqueCount="60">
  <si>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</si>
  <si>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</si>
  <si>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</si>
  <si>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</si>
  <si>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</si>
  <si>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</si>
  <si>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</si>
  <si>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</si>
  <si>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</si>
  <si>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</si>
  <si>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</si>
  <si>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</si>
  <si>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</si>
  <si>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</si>
  <si>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</si>
  <si>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</si>
  <si>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</si>
  <si>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</si>
  <si>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</si>
  <si>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</si>
  <si>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</si>
  <si>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</si>
  <si>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</si>
  <si>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</si>
  <si>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</si>
  <si>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</si>
  <si>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</si>
  <si>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</si>
  <si>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</si>
  <si>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</si>
  <si>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</si>
  <si>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</si>
  <si>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</si>
  <si>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</si>
  <si>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</si>
  <si>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</si>
  <si>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</si>
  <si>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</si>
  <si>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</si>
  <si>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</si>
  <si>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</si>
  <si>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</si>
  <si>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</si>
  <si>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</si>
  <si>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</si>
  <si>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</si>
  <si>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</si>
  <si>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</si>
  <si>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</si>
  <si>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</si>
  <si>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</si>
  <si>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</si>
  <si>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</si>
  <si>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</si>
  <si>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</si>
  <si>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</si>
  <si>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</si>
  <si>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</si>
  <si>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la Juventud de León Guanajuato
Estado de Situación Financiera
Al 31 De marzo del 2020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</si>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</sst>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57</xdr:row>
      <xdr:rowOff>85725</xdr:rowOff>
    </xdr:from>
    <xdr:to>
      <xdr:col>0</xdr:col>
      <xdr:colOff>2809875</xdr:colOff>
      <xdr:row>60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57</xdr:row>
          <xdr:rowOff>76200</xdr:rowOff>
        </xdr:from>
        <xdr:to>
          <xdr:col>6</xdr:col>
          <xdr:colOff>438150</xdr:colOff>
          <xdr:row>63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57</xdr:row>
      <xdr:rowOff>76200</xdr:rowOff>
    </xdr:from>
    <xdr:to>
      <xdr:col>4</xdr:col>
      <xdr:colOff>495300</xdr:colOff>
      <xdr:row>61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B30" zoomScaleNormal="100" zoomScaleSheetLayoutView="100" workbookViewId="0">
      <selection activeCell="I49" sqref="I49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0" t="s">
        <v>58</v>
      </c>
      <c r="B1" s="41"/>
      <c r="C1" s="41"/>
      <c r="D1" s="41"/>
      <c r="E1" s="41"/>
      <c r="F1" s="41"/>
      <c r="G1" s="42"/>
    </row>
    <row r="2" spans="1:7" s="3" customFormat="1" x14ac:dyDescent="0.2">
      <c r="A2" s="23" t="s">
        <v>0</v>
      </c>
      <c r="B2" s="36">
        <v>2020</v>
      </c>
      <c r="C2" s="36">
        <v>2019</v>
      </c>
      <c r="D2" s="17"/>
      <c r="E2" s="16" t="s">
        <v>1</v>
      </c>
      <c r="F2" s="36">
        <v>2020</v>
      </c>
      <c r="G2" s="37">
        <v>2019</v>
      </c>
    </row>
    <row r="3" spans="1:7" s="3" customFormat="1" x14ac:dyDescent="0.2">
      <c r="A3" s="24"/>
      <c r="B3" s="18"/>
      <c r="C3" s="18"/>
      <c r="D3" s="6"/>
      <c r="E3" s="7"/>
      <c r="F3" s="18"/>
      <c r="G3" s="25"/>
    </row>
    <row r="4" spans="1:7" x14ac:dyDescent="0.2">
      <c r="A4" s="26" t="s">
        <v>23</v>
      </c>
      <c r="B4" s="8">
        <f>+SUM(B5:B11)</f>
        <v>11005346.390000001</v>
      </c>
      <c r="C4" s="8">
        <f>+SUM(C5:C11)</f>
        <v>4703365.8999999994</v>
      </c>
      <c r="D4" s="12"/>
      <c r="E4" s="7" t="s">
        <v>25</v>
      </c>
      <c r="F4" s="8">
        <f>+SUM(F5:F12)</f>
        <v>707161.61</v>
      </c>
      <c r="G4" s="8">
        <f>+SUM(G5:G12)</f>
        <v>2180801.64</v>
      </c>
    </row>
    <row r="5" spans="1:7" x14ac:dyDescent="0.2">
      <c r="A5" s="27" t="s">
        <v>27</v>
      </c>
      <c r="B5" s="10">
        <v>7784895.1399999997</v>
      </c>
      <c r="C5" s="10">
        <v>4657806.63</v>
      </c>
      <c r="D5" s="15"/>
      <c r="E5" s="9" t="s">
        <v>41</v>
      </c>
      <c r="F5" s="10">
        <v>707161.61</v>
      </c>
      <c r="G5" s="10">
        <v>2180801.64</v>
      </c>
    </row>
    <row r="6" spans="1:7" x14ac:dyDescent="0.2">
      <c r="A6" s="27" t="s">
        <v>28</v>
      </c>
      <c r="B6" s="10">
        <v>3220451.25</v>
      </c>
      <c r="C6" s="10">
        <v>45559.27</v>
      </c>
      <c r="D6" s="15"/>
      <c r="E6" s="9" t="s">
        <v>42</v>
      </c>
      <c r="F6" s="10">
        <v>0</v>
      </c>
      <c r="G6" s="10">
        <v>0</v>
      </c>
    </row>
    <row r="7" spans="1:7" x14ac:dyDescent="0.2">
      <c r="A7" s="27" t="s">
        <v>29</v>
      </c>
      <c r="B7" s="10">
        <v>0</v>
      </c>
      <c r="C7" s="10">
        <v>0</v>
      </c>
      <c r="D7" s="15"/>
      <c r="E7" s="9" t="s">
        <v>11</v>
      </c>
      <c r="F7" s="10">
        <v>0</v>
      </c>
      <c r="G7" s="10">
        <v>0</v>
      </c>
    </row>
    <row r="8" spans="1:7" x14ac:dyDescent="0.2">
      <c r="A8" s="27" t="s">
        <v>30</v>
      </c>
      <c r="B8" s="10">
        <v>0</v>
      </c>
      <c r="C8" s="10">
        <v>0</v>
      </c>
      <c r="D8" s="15"/>
      <c r="E8" s="9" t="s">
        <v>12</v>
      </c>
      <c r="F8" s="10">
        <v>0</v>
      </c>
      <c r="G8" s="10">
        <v>0</v>
      </c>
    </row>
    <row r="9" spans="1:7" x14ac:dyDescent="0.2">
      <c r="A9" s="27" t="s">
        <v>31</v>
      </c>
      <c r="B9" s="10">
        <v>0</v>
      </c>
      <c r="C9" s="10">
        <v>0</v>
      </c>
      <c r="D9" s="15"/>
      <c r="E9" s="9" t="s">
        <v>43</v>
      </c>
      <c r="F9" s="8">
        <v>0</v>
      </c>
      <c r="G9" s="8">
        <v>0</v>
      </c>
    </row>
    <row r="10" spans="1:7" ht="13.5" customHeight="1" x14ac:dyDescent="0.2">
      <c r="A10" s="27" t="s">
        <v>32</v>
      </c>
      <c r="B10" s="10">
        <v>0</v>
      </c>
      <c r="C10" s="10">
        <v>0</v>
      </c>
      <c r="D10" s="15"/>
      <c r="E10" s="9" t="s">
        <v>44</v>
      </c>
      <c r="F10" s="10">
        <v>0</v>
      </c>
      <c r="G10" s="10">
        <v>0</v>
      </c>
    </row>
    <row r="11" spans="1:7" x14ac:dyDescent="0.2">
      <c r="A11" s="27" t="s">
        <v>22</v>
      </c>
      <c r="B11" s="10">
        <v>0</v>
      </c>
      <c r="C11" s="10">
        <v>0</v>
      </c>
      <c r="D11" s="15"/>
      <c r="E11" s="9" t="s">
        <v>13</v>
      </c>
      <c r="F11" s="10">
        <v>0</v>
      </c>
      <c r="G11" s="10">
        <v>0</v>
      </c>
    </row>
    <row r="12" spans="1:7" x14ac:dyDescent="0.2">
      <c r="A12" s="27"/>
      <c r="B12" s="10"/>
      <c r="C12" s="10"/>
      <c r="D12" s="15"/>
      <c r="E12" s="9" t="s">
        <v>45</v>
      </c>
      <c r="F12" s="8">
        <v>0</v>
      </c>
      <c r="G12" s="8">
        <v>0</v>
      </c>
    </row>
    <row r="13" spans="1:7" x14ac:dyDescent="0.2">
      <c r="A13" s="33" t="s">
        <v>5</v>
      </c>
      <c r="B13" s="8">
        <f>+B4+B11</f>
        <v>11005346.390000001</v>
      </c>
      <c r="C13" s="8">
        <f>+C4+C11</f>
        <v>4703365.8999999994</v>
      </c>
      <c r="D13" s="15"/>
      <c r="E13" s="9"/>
      <c r="F13" s="8"/>
      <c r="G13" s="8"/>
    </row>
    <row r="14" spans="1:7" x14ac:dyDescent="0.2">
      <c r="A14" s="24"/>
      <c r="B14" s="8"/>
      <c r="C14" s="8"/>
      <c r="D14" s="6"/>
      <c r="E14" s="34" t="s">
        <v>6</v>
      </c>
      <c r="F14" s="10">
        <f>+F4+F12</f>
        <v>707161.61</v>
      </c>
      <c r="G14" s="10">
        <f>+G4+G12</f>
        <v>2180801.64</v>
      </c>
    </row>
    <row r="15" spans="1:7" x14ac:dyDescent="0.2">
      <c r="A15" s="24" t="s">
        <v>24</v>
      </c>
      <c r="B15" s="10">
        <f>+SUM(B16:B23)</f>
        <v>4005285.5599999996</v>
      </c>
      <c r="C15" s="10">
        <f>+SUM(C16:C23)</f>
        <v>4129880.65</v>
      </c>
      <c r="D15" s="15"/>
      <c r="E15" s="7"/>
      <c r="F15" s="8"/>
      <c r="G15" s="8"/>
    </row>
    <row r="16" spans="1:7" x14ac:dyDescent="0.2">
      <c r="A16" s="27" t="s">
        <v>33</v>
      </c>
      <c r="B16" s="8">
        <v>0</v>
      </c>
      <c r="C16" s="8">
        <v>0</v>
      </c>
      <c r="D16" s="6"/>
      <c r="E16" s="7" t="s">
        <v>26</v>
      </c>
      <c r="F16" s="8"/>
      <c r="G16" s="8"/>
    </row>
    <row r="17" spans="1:7" x14ac:dyDescent="0.2">
      <c r="A17" s="27" t="s">
        <v>34</v>
      </c>
      <c r="B17" s="10">
        <v>0</v>
      </c>
      <c r="C17" s="10">
        <v>0</v>
      </c>
      <c r="D17" s="15"/>
      <c r="E17" s="9" t="s">
        <v>14</v>
      </c>
      <c r="F17" s="10">
        <v>0</v>
      </c>
      <c r="G17" s="10">
        <v>0</v>
      </c>
    </row>
    <row r="18" spans="1:7" x14ac:dyDescent="0.2">
      <c r="A18" s="27" t="s">
        <v>35</v>
      </c>
      <c r="B18" s="10">
        <v>0</v>
      </c>
      <c r="C18" s="10">
        <v>0</v>
      </c>
      <c r="D18" s="15"/>
      <c r="E18" s="9" t="s">
        <v>15</v>
      </c>
      <c r="F18" s="10">
        <v>0</v>
      </c>
      <c r="G18" s="10">
        <v>0</v>
      </c>
    </row>
    <row r="19" spans="1:7" x14ac:dyDescent="0.2">
      <c r="A19" s="27" t="s">
        <v>36</v>
      </c>
      <c r="B19" s="10">
        <v>4886996.55</v>
      </c>
      <c r="C19" s="10">
        <v>4736552.67</v>
      </c>
      <c r="D19" s="15"/>
      <c r="E19" s="9" t="s">
        <v>16</v>
      </c>
      <c r="F19" s="10">
        <v>0</v>
      </c>
      <c r="G19" s="10">
        <v>0</v>
      </c>
    </row>
    <row r="20" spans="1:7" x14ac:dyDescent="0.2">
      <c r="A20" s="27" t="s">
        <v>37</v>
      </c>
      <c r="B20" s="10">
        <v>0</v>
      </c>
      <c r="C20" s="10">
        <v>0</v>
      </c>
      <c r="D20" s="15"/>
      <c r="E20" s="9" t="s">
        <v>46</v>
      </c>
      <c r="F20" s="10">
        <v>0</v>
      </c>
      <c r="G20" s="10">
        <v>0</v>
      </c>
    </row>
    <row r="21" spans="1:7" x14ac:dyDescent="0.2">
      <c r="A21" s="27" t="s">
        <v>38</v>
      </c>
      <c r="B21" s="10">
        <v>-881710.99</v>
      </c>
      <c r="C21" s="10">
        <v>-606672.02</v>
      </c>
      <c r="D21" s="15"/>
      <c r="E21" s="11" t="s">
        <v>47</v>
      </c>
      <c r="F21" s="10">
        <v>0</v>
      </c>
      <c r="G21" s="10">
        <v>0</v>
      </c>
    </row>
    <row r="22" spans="1:7" x14ac:dyDescent="0.2">
      <c r="A22" s="27" t="s">
        <v>39</v>
      </c>
      <c r="B22" s="10">
        <v>0</v>
      </c>
      <c r="C22" s="10">
        <v>0</v>
      </c>
      <c r="D22" s="15"/>
      <c r="E22" s="9" t="s">
        <v>17</v>
      </c>
      <c r="F22" s="10">
        <v>0</v>
      </c>
      <c r="G22" s="10">
        <v>0</v>
      </c>
    </row>
    <row r="23" spans="1:7" x14ac:dyDescent="0.2">
      <c r="A23" s="27" t="s">
        <v>10</v>
      </c>
      <c r="B23" s="10">
        <v>0</v>
      </c>
      <c r="C23" s="10">
        <v>0</v>
      </c>
      <c r="D23" s="6"/>
      <c r="E23" s="9"/>
      <c r="F23" s="10"/>
      <c r="G23" s="10"/>
    </row>
    <row r="24" spans="1:7" x14ac:dyDescent="0.2">
      <c r="A24" s="27" t="s">
        <v>40</v>
      </c>
      <c r="B24" s="22"/>
      <c r="C24" s="22"/>
      <c r="D24" s="15"/>
      <c r="E24" s="34" t="s">
        <v>7</v>
      </c>
      <c r="F24" s="8">
        <f>+SUM(F17:F22)</f>
        <v>0</v>
      </c>
      <c r="G24" s="8">
        <f>+SUM(G17:G22)</f>
        <v>0</v>
      </c>
    </row>
    <row r="25" spans="1:7" s="3" customFormat="1" x14ac:dyDescent="0.2">
      <c r="A25" s="27"/>
      <c r="B25" s="10">
        <v>0</v>
      </c>
      <c r="C25" s="10">
        <v>0</v>
      </c>
      <c r="D25" s="6"/>
      <c r="E25" s="9"/>
      <c r="F25" s="8"/>
      <c r="G25" s="8"/>
    </row>
    <row r="26" spans="1:7" x14ac:dyDescent="0.2">
      <c r="A26" s="33" t="s">
        <v>8</v>
      </c>
      <c r="B26" s="10"/>
      <c r="C26" s="10"/>
      <c r="D26" s="15"/>
      <c r="E26" s="35" t="s">
        <v>57</v>
      </c>
      <c r="F26" s="8">
        <f>+F24+F14</f>
        <v>707161.61</v>
      </c>
      <c r="G26" s="8">
        <f>+G24+G14</f>
        <v>2180801.64</v>
      </c>
    </row>
    <row r="27" spans="1:7" x14ac:dyDescent="0.2">
      <c r="A27" s="24"/>
      <c r="B27" s="8">
        <f>+B15+B25</f>
        <v>4005285.5599999996</v>
      </c>
      <c r="C27" s="8">
        <f>+C15+C25</f>
        <v>4129880.65</v>
      </c>
      <c r="D27" s="12"/>
      <c r="E27" s="7"/>
      <c r="F27" s="8"/>
      <c r="G27" s="8"/>
    </row>
    <row r="28" spans="1:7" x14ac:dyDescent="0.2">
      <c r="A28" s="24" t="s">
        <v>9</v>
      </c>
      <c r="B28" s="8"/>
      <c r="C28" s="8"/>
      <c r="D28" s="12"/>
      <c r="E28" s="7" t="s">
        <v>49</v>
      </c>
      <c r="F28" s="8"/>
      <c r="G28" s="8"/>
    </row>
    <row r="29" spans="1:7" x14ac:dyDescent="0.2">
      <c r="A29" s="29"/>
      <c r="B29" s="10">
        <f>+B13+B27</f>
        <v>15010631.949999999</v>
      </c>
      <c r="C29" s="10">
        <f>+C13+C27</f>
        <v>8833246.5499999989</v>
      </c>
      <c r="D29" s="6"/>
      <c r="E29" s="7"/>
      <c r="F29" s="8"/>
      <c r="G29" s="8"/>
    </row>
    <row r="30" spans="1:7" x14ac:dyDescent="0.2">
      <c r="A30" s="28"/>
      <c r="B30" s="13"/>
      <c r="C30" s="13"/>
      <c r="D30" s="15"/>
      <c r="E30" s="35" t="s">
        <v>48</v>
      </c>
      <c r="F30" s="8">
        <f>+SUM(F31:F33)</f>
        <v>0</v>
      </c>
      <c r="G30" s="8">
        <f>+SUM(G31:G33)</f>
        <v>0</v>
      </c>
    </row>
    <row r="31" spans="1:7" x14ac:dyDescent="0.2">
      <c r="A31" s="28"/>
      <c r="B31" s="13"/>
      <c r="C31" s="13"/>
      <c r="D31" s="15"/>
      <c r="E31" s="9" t="s">
        <v>2</v>
      </c>
      <c r="F31" s="8">
        <v>0</v>
      </c>
      <c r="G31" s="8">
        <v>0</v>
      </c>
    </row>
    <row r="32" spans="1:7" x14ac:dyDescent="0.2">
      <c r="A32" s="28"/>
      <c r="B32" s="13"/>
      <c r="C32" s="13"/>
      <c r="D32" s="15"/>
      <c r="E32" s="9" t="s">
        <v>18</v>
      </c>
      <c r="F32" s="10">
        <v>0</v>
      </c>
      <c r="G32" s="10">
        <v>0</v>
      </c>
    </row>
    <row r="33" spans="1:7" x14ac:dyDescent="0.2">
      <c r="A33" s="28"/>
      <c r="B33" s="13"/>
      <c r="C33" s="13"/>
      <c r="D33" s="15"/>
      <c r="E33" s="9" t="s">
        <v>51</v>
      </c>
      <c r="F33" s="10">
        <v>0</v>
      </c>
      <c r="G33" s="10">
        <v>0</v>
      </c>
    </row>
    <row r="34" spans="1:7" x14ac:dyDescent="0.2">
      <c r="A34" s="28"/>
      <c r="B34" s="13"/>
      <c r="C34" s="13"/>
      <c r="D34" s="6"/>
      <c r="E34" s="9"/>
      <c r="F34" s="10"/>
      <c r="G34" s="10"/>
    </row>
    <row r="35" spans="1:7" x14ac:dyDescent="0.2">
      <c r="A35" s="28"/>
      <c r="B35" s="13"/>
      <c r="C35" s="13"/>
      <c r="D35" s="15"/>
      <c r="E35" s="35" t="s">
        <v>50</v>
      </c>
      <c r="F35" s="8">
        <f>+SUM(F36:F40)</f>
        <v>14303470.34</v>
      </c>
      <c r="G35" s="8">
        <f>+SUM(G36:G40)</f>
        <v>6652444.9100000001</v>
      </c>
    </row>
    <row r="36" spans="1:7" x14ac:dyDescent="0.2">
      <c r="A36" s="28"/>
      <c r="B36" s="13"/>
      <c r="C36" s="13"/>
      <c r="D36" s="15"/>
      <c r="E36" s="9" t="s">
        <v>52</v>
      </c>
      <c r="F36" s="10">
        <v>9125762.3200000003</v>
      </c>
      <c r="G36" s="10">
        <v>5379691.6399999997</v>
      </c>
    </row>
    <row r="37" spans="1:7" x14ac:dyDescent="0.2">
      <c r="A37" s="28"/>
      <c r="B37" s="13"/>
      <c r="C37" s="13"/>
      <c r="D37" s="15"/>
      <c r="E37" s="9" t="s">
        <v>19</v>
      </c>
      <c r="F37" s="10">
        <v>5177708.0199999996</v>
      </c>
      <c r="G37" s="10">
        <v>1272753.27</v>
      </c>
    </row>
    <row r="38" spans="1:7" x14ac:dyDescent="0.2">
      <c r="A38" s="28"/>
      <c r="B38" s="14"/>
      <c r="C38" s="14"/>
      <c r="D38" s="15"/>
      <c r="E38" s="9" t="s">
        <v>3</v>
      </c>
      <c r="F38" s="10">
        <v>0</v>
      </c>
      <c r="G38" s="10">
        <v>0</v>
      </c>
    </row>
    <row r="39" spans="1:7" x14ac:dyDescent="0.2">
      <c r="A39" s="28"/>
      <c r="B39" s="13"/>
      <c r="C39" s="13"/>
      <c r="D39" s="5"/>
      <c r="E39" s="9" t="s">
        <v>4</v>
      </c>
      <c r="F39" s="10">
        <v>0</v>
      </c>
      <c r="G39" s="10">
        <v>0</v>
      </c>
    </row>
    <row r="40" spans="1:7" x14ac:dyDescent="0.2">
      <c r="A40" s="28"/>
      <c r="B40" s="13"/>
      <c r="C40" s="13"/>
      <c r="D40" s="21"/>
      <c r="E40" s="9" t="s">
        <v>53</v>
      </c>
      <c r="F40" s="10">
        <v>0</v>
      </c>
      <c r="G40" s="10">
        <v>0</v>
      </c>
    </row>
    <row r="41" spans="1:7" x14ac:dyDescent="0.2">
      <c r="A41" s="28"/>
      <c r="B41" s="13"/>
      <c r="C41" s="13"/>
      <c r="D41" s="21"/>
      <c r="E41" s="9"/>
      <c r="F41" s="10"/>
      <c r="G41" s="10"/>
    </row>
    <row r="42" spans="1:7" ht="21" x14ac:dyDescent="0.2">
      <c r="A42" s="28"/>
      <c r="B42" s="19"/>
      <c r="C42" s="20"/>
      <c r="D42" s="21"/>
      <c r="E42" s="35" t="s">
        <v>54</v>
      </c>
      <c r="F42" s="8">
        <v>0</v>
      </c>
      <c r="G42" s="8">
        <v>0</v>
      </c>
    </row>
    <row r="43" spans="1:7" x14ac:dyDescent="0.2">
      <c r="A43" s="29"/>
      <c r="B43" s="22"/>
      <c r="C43" s="21"/>
      <c r="D43" s="21"/>
      <c r="E43" s="9" t="s">
        <v>20</v>
      </c>
      <c r="F43" s="8">
        <v>0</v>
      </c>
      <c r="G43" s="8">
        <v>0</v>
      </c>
    </row>
    <row r="44" spans="1:7" x14ac:dyDescent="0.2">
      <c r="A44" s="29"/>
      <c r="B44" s="22"/>
      <c r="C44" s="21"/>
      <c r="D44" s="21"/>
      <c r="E44" s="9" t="s">
        <v>21</v>
      </c>
      <c r="F44" s="10">
        <v>0</v>
      </c>
      <c r="G44" s="10">
        <v>0</v>
      </c>
    </row>
    <row r="45" spans="1:7" x14ac:dyDescent="0.2">
      <c r="A45" s="29"/>
      <c r="B45" s="22"/>
      <c r="C45" s="21"/>
      <c r="D45" s="21"/>
      <c r="E45" s="9"/>
      <c r="F45" s="10"/>
      <c r="G45" s="10"/>
    </row>
    <row r="46" spans="1:7" x14ac:dyDescent="0.2">
      <c r="A46" s="29"/>
      <c r="B46" s="22"/>
      <c r="C46" s="21"/>
      <c r="D46" s="21"/>
      <c r="E46" s="35" t="s">
        <v>55</v>
      </c>
      <c r="F46" s="8">
        <f>+F42+F35+F30</f>
        <v>14303470.34</v>
      </c>
      <c r="G46" s="8">
        <f>+G42+G35+G30</f>
        <v>6652444.9100000001</v>
      </c>
    </row>
    <row r="47" spans="1:7" x14ac:dyDescent="0.2">
      <c r="A47" s="29"/>
      <c r="B47" s="22"/>
      <c r="C47" s="21"/>
      <c r="D47" s="21"/>
      <c r="E47" s="7"/>
      <c r="F47" s="8"/>
      <c r="G47" s="8"/>
    </row>
    <row r="48" spans="1:7" x14ac:dyDescent="0.2">
      <c r="A48" s="29"/>
      <c r="B48" s="39"/>
      <c r="C48" s="21"/>
      <c r="D48" s="21"/>
      <c r="E48" s="35" t="s">
        <v>56</v>
      </c>
      <c r="F48" s="8">
        <f>+F26+F46</f>
        <v>15010631.949999999</v>
      </c>
      <c r="G48" s="8">
        <f>+G26+G46</f>
        <v>8833246.5500000007</v>
      </c>
    </row>
    <row r="49" spans="1:9" x14ac:dyDescent="0.2">
      <c r="A49" s="30"/>
      <c r="B49" s="31"/>
      <c r="C49" s="32"/>
      <c r="D49" s="32"/>
      <c r="E49" s="32"/>
      <c r="F49" s="32">
        <f>+B29-F48</f>
        <v>0</v>
      </c>
      <c r="G49" s="32">
        <f>+C29-G48</f>
        <v>0</v>
      </c>
      <c r="H49" s="4"/>
      <c r="I49" s="4"/>
    </row>
    <row r="52" spans="1:9" x14ac:dyDescent="0.2">
      <c r="A52" s="38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57</xdr:row>
                <xdr:rowOff>76200</xdr:rowOff>
              </from>
              <to>
                <xdr:col>6</xdr:col>
                <xdr:colOff>438150</xdr:colOff>
                <xdr:row>63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2018-03-04T05:00:29Z</cp:lastPrinted>
  <dcterms:created xsi:type="dcterms:W3CDTF">2012-12-11T20:26:08Z</dcterms:created>
  <dcterms:modified xsi:type="dcterms:W3CDTF">2020-04-22T18:12:58Z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