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24226"/>
  <mc:AlternateContent xmlns:mc="http://schemas.openxmlformats.org/markup-compatibility/2006">
    <mc:Choice Requires="x15">
      <x15ac:absPath xmlns:x15ac="http://schemas.microsoft.com/office/spreadsheetml/2010/11/ac" url="M:\1INSTITUTOMUNICIPAL DE LA JUVENTUD DE LEON GTO 2019\CUENTA PUBLICA\3ER TRIMESTRE JUL A SEPTIEMBRE\Archivos 3 trimeste imju ok\"/>
    </mc:Choice>
  </mc:AlternateContent>
  <xr:revisionPtr revIDLastSave="0" documentId="13_ncr:1_{F6CC4D21-5909-4D62-BCDE-CDEC53AAE5A5}" xr6:coauthVersionLast="45" xr6:coauthVersionMax="45" xr10:uidLastSave="{00000000-0000-0000-0000-000000000000}"/>
  <bookViews>
    <workbookView xWindow="-108" yWindow="-108" windowWidth="23256" windowHeight="12600" xr2:uid="{00000000-000D-0000-FFFF-FFFF00000000}"/>
  </bookViews>
  <sheets>
    <sheet name="IR" sheetId="5" r:id="rId1"/>
    <sheet name="Instructivo_IR" sheetId="8" r:id="rId2"/>
    <sheet name="Hoja1" sheetId="7" state="hidden" r:id="rId3"/>
  </sheets>
  <definedNames>
    <definedName name="_ftn1" localSheetId="0">IR!#REF!</definedName>
    <definedName name="_ftnref1" localSheetId="0">IR!#REF!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 i="5" l="1"/>
  <c r="J8" i="5"/>
  <c r="V7" i="5" l="1"/>
  <c r="U7" i="5"/>
  <c r="V6" i="5"/>
  <c r="U6" i="5"/>
  <c r="U5" i="5"/>
  <c r="V18" i="5"/>
  <c r="U18" i="5"/>
  <c r="V17" i="5"/>
  <c r="U17" i="5"/>
  <c r="V16" i="5"/>
  <c r="U16" i="5"/>
  <c r="V15" i="5"/>
  <c r="U15" i="5"/>
  <c r="V14" i="5"/>
  <c r="U14" i="5"/>
  <c r="V13" i="5"/>
  <c r="U13" i="5"/>
  <c r="V12" i="5"/>
  <c r="U12" i="5"/>
  <c r="V11" i="5"/>
  <c r="U11" i="5"/>
  <c r="V10" i="5"/>
  <c r="U10" i="5"/>
  <c r="V9" i="5"/>
  <c r="U9" i="5"/>
  <c r="V8" i="5"/>
  <c r="U8" i="5"/>
  <c r="V5" i="5"/>
</calcChain>
</file>

<file path=xl/sharedStrings.xml><?xml version="1.0" encoding="utf-8"?>
<sst xmlns="http://schemas.openxmlformats.org/spreadsheetml/2006/main" count="269" uniqueCount="158">
  <si>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</si>
  <si>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</si>
  <si>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</si>
  <si>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</si>
  <si>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</si>
  <si>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</si>
  <si>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</si>
  <si>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</si>
  <si>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</si>
  <si>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</si>
  <si>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</si>
  <si>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</si>
  <si>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</si>
  <si>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</si>
  <si>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</si>
  <si>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</si>
  <si>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</si>
  <si>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</si>
  <si>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</si>
  <si>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</si>
  <si>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</si>
  <si>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</si>
  <si>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</si>
  <si>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</si>
  <si>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</si>
  <si>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</si>
  <si>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</si>
  <si>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</si>
  <si>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</si>
  <si>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</si>
  <si>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</si>
  <si>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</si>
  <si>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</si>
  <si>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</si>
  <si>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</si>
  <si>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</si>
  <si>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</si>
  <si>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</si>
  <si>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</si>
  <si>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</si>
  <si>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</si>
  <si>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</si>
  <si>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</si>
  <si>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</si>
  <si>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</si>
  <si>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</si>
  <si>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</si>
  <si>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</si>
  <si>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</si>
  <si>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</si>
  <si>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</si>
  <si>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</si>
  <si>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</si>
  <si>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</si>
  <si>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</si>
  <si>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</si>
  <si>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</si>
  <si>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</si>
  <si>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</si>
  <si>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</si>
  <si>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</si>
  <si>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</si>
  <si>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</si>
  <si>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</si>
  <si>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</si>
  <si>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</si>
  <si>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</si>
  <si>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</si>
  <si>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</si>
  <si>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</si>
  <si>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</si>
  <si>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</si>
  <si>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</si>
  <si>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</si>
  <si>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</si>
  <si>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</si>
  <si>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</si>
  <si>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</si>
  <si>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</si>
  <si>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</si>
  <si>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</si>
  <si>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</si>
  <si>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</si>
  <si>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</si>
  <si>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</si>
  <si>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</si>
  <si>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Bajo protesta de decir verdad declaramos que los Estados Financieros y sus notas, son razonablemente correctos y son responsabilidad del emisor de la información financiera y contable.</t>
  </si>
  <si>
    <t>E100200</t>
  </si>
  <si>
    <t>E100207</t>
  </si>
  <si>
    <t>E100218</t>
  </si>
  <si>
    <t>E100220</t>
  </si>
  <si>
    <t>E</t>
  </si>
  <si>
    <t>CONSTRUCCIÓN DE ENTORNOS SEGUROS</t>
  </si>
  <si>
    <t>PARTICIPACIÓN Y COLABORACIÓN CIUDADANA</t>
  </si>
  <si>
    <t>IMPULSO A LA FORMACIÓN</t>
  </si>
  <si>
    <t>FORMACIÓN EN NUEVAS TECNOLOGÍAS</t>
  </si>
  <si>
    <t>2.7.1</t>
  </si>
  <si>
    <t>lnstituto Municipal de la Juventud de León Guanajuato</t>
  </si>
  <si>
    <t>SI</t>
  </si>
  <si>
    <t xml:space="preserve">ACTIVIDAD </t>
  </si>
  <si>
    <t>Colectivos Juveniles para la resolución de conflictos y la mejora de su entorno, conformados.</t>
  </si>
  <si>
    <t>Formación a jóvenes en temas de desarrollo personal y emprendimiento social</t>
  </si>
  <si>
    <t>Realización de encuentros con jóvenes para brindar un espacio de intercambio de ideas, proyectos sociales y actividades de integración</t>
  </si>
  <si>
    <t>Espacios públicos para la formación de jóvenes en disciplinas artísticas y creativas, intervenidos</t>
  </si>
  <si>
    <t xml:space="preserve">Realización de talleres formativos para jóvenes en disciplinas artísticas </t>
  </si>
  <si>
    <t>Porcentaje de colectivos juveniles conformados</t>
  </si>
  <si>
    <t>Porcentaje de sesiones formativas impartidas</t>
  </si>
  <si>
    <t>Porcentaje de eventos para jóvenes de colectivos juveniles realizados</t>
  </si>
  <si>
    <t>(Número de colectivos realizados/Número de colectivos programados)*100</t>
  </si>
  <si>
    <t>(Número de talleres formativos impartidos/Número de talleres formativos programados)*100</t>
  </si>
  <si>
    <t>(Número de eventos para jóvenes realizados/ Número de eventos para jóvenes programados)*100</t>
  </si>
  <si>
    <t>Número de colectivos realizados/Número de colectivos programados</t>
  </si>
  <si>
    <t>Número de talleres formativos impartidos/Número de talleres formativos programados</t>
  </si>
  <si>
    <t>Número de eventos para jóvenes realizados Número de eventos para jóvenes programados</t>
  </si>
  <si>
    <t>Porcentaje de eventos formativos impartidos</t>
  </si>
  <si>
    <t>Porcentaje de talleres formativos impartidos</t>
  </si>
  <si>
    <t>(Número de eventos formativos realizados/Número de eventos formativos programados)*100</t>
  </si>
  <si>
    <t>(Número de talleres formativos realizados/ Número de talleres formativos programados)*100</t>
  </si>
  <si>
    <t>(Número de eventos formativos realizados/Número de eventos formativos programados</t>
  </si>
  <si>
    <t>(Número de talleres formativos realizados/ Número de talleres formativos programados</t>
  </si>
  <si>
    <t>Jóvenes que cuentan con un proyecto de vida a través del Programa Lobo, impulsados</t>
  </si>
  <si>
    <t xml:space="preserve">Realización de eventos que integran la formación del proyecto de vida de los jóvenes pertenecientes a bandas </t>
  </si>
  <si>
    <t>Porcentaje de jóvenes con un proyecto de vida impulsados</t>
  </si>
  <si>
    <t>Porcentaje de eventos realizados por el programa lobo</t>
  </si>
  <si>
    <t>(Número de jóvenes impulsados con un proyecto de vida/ Número de jóvenes con un proyecto de vida  programados)*100</t>
  </si>
  <si>
    <t>(Número de eventos de programa Lobo realizados /Número de eventos de programa Lobo programados)*100</t>
  </si>
  <si>
    <t>(Número de jóvenes impulsados con un proyecto de vida/ Número de jóvenes con un proyecto de vida  programados</t>
  </si>
  <si>
    <t>(Número de eventos de programa Lobo realizados /Número de eventos de programa Lobo programados</t>
  </si>
  <si>
    <t>Jóvenes en consejos consultivos y directivos de la administración pública, integrados</t>
  </si>
  <si>
    <t xml:space="preserve">Realización de sesiones impartidas a los jóvenes en consejos consultivos </t>
  </si>
  <si>
    <t>Porcentaje de jóvenes participando en consejos consultivos y directivos de la administración pública</t>
  </si>
  <si>
    <t>Porcentaje de sesiones impartidas  a los jóvenes en consejos consultivos</t>
  </si>
  <si>
    <t>(Número de jóvenes participando en consejos y directivos de la administración pública integrados/Número de jóvenes participando en consejos y directivos de la administración pública programados)*100</t>
  </si>
  <si>
    <t>(Número de sesiones impartidas  a los jóvenes en consejos consultivos/Número de sesiones programadas  a los jóvenes en consejos consultivos)*100</t>
  </si>
  <si>
    <t>(Número de jóvenes participando en consejos y directivos de la administración pública integrados/Número de jóvenes participando en consejos y directivos de la administración pública programados</t>
  </si>
  <si>
    <t>(Número de sesiones impartidas  a los jóvenes en consejos consultivos/Número de sesiones programadas  a los jóvenes en consejos consultivos</t>
  </si>
  <si>
    <t>Foros de análisis para la participación de los jóvenes en los temas municipales, realizados</t>
  </si>
  <si>
    <t>Participación de jóvenes en foros de análisis</t>
  </si>
  <si>
    <t>Porcentaje de foros de análisis realizados en temas municipales</t>
  </si>
  <si>
    <t>Porcentaje de jóvenes beneficiados en la realización de  foros de análisis en temas municipales</t>
  </si>
  <si>
    <t>(Número de foros de análisis en temas municipales realizados/Número de foros de análisis en temas municipales programados)*100</t>
  </si>
  <si>
    <t>(Número de jóvenes asistentes en la realización de  foros de análisis en temas municipales asistentes/Número de jóvenes programados en la realización de  foros de análisis en temas municipales)*100</t>
  </si>
  <si>
    <t>(Número de foros de análisis en temas municipales realizados/Número de foros de análisis en temas municipales programados</t>
  </si>
  <si>
    <t>(Número de jóvenes asistentes en la realización de  foros de análisis en temas municipales asistentes/Número de jóvenes programados en la realización de  foros de análisis en temas municipales</t>
  </si>
  <si>
    <t>Programación de becas para viajes por parte de movilidad internacional</t>
  </si>
  <si>
    <t>Porcentaje de becas de movilidad internacional entregadas a jóvenes</t>
  </si>
  <si>
    <t>(número de becas de movilidad internacional otorgadas/número de becas de movilidad internacional programadas)*100</t>
  </si>
  <si>
    <t>(número de becas de movilidad internacional otorgadas/número de becas de movilidad internacional programadas</t>
  </si>
  <si>
    <t>Espacios de producción digital en las casas de atención a la juventud, en donde los jóvenes puedan compartir conocimientos y aprender habilidades, creados.</t>
  </si>
  <si>
    <t xml:space="preserve">Impartición de módulos en temas de  especialización digital </t>
  </si>
  <si>
    <t>Porcentaje de espacios de producción digital aperturados</t>
  </si>
  <si>
    <t>Porcentaje de módulos de especialización digital impartidos</t>
  </si>
  <si>
    <t>(Espacios de Producción Digital en las Casas de la Juventud Reales/Espacios de Producción Digital en las Casas de la Juventud Esperadas)*100</t>
  </si>
  <si>
    <t>(Módulos de especializacion digital impartidos/Módulos de especializacion digital programados )*100</t>
  </si>
  <si>
    <t>(Espacios de Producción Digital en las Casas de la Juventud Reales/Espacios de Producción Digital en las Casas de la Juventud Esperadas</t>
  </si>
  <si>
    <t xml:space="preserve">(Módulos de especializacion digital impartidos/Módulos de especializacion digital programados </t>
  </si>
  <si>
    <t>Porcentual</t>
  </si>
  <si>
    <t>lnstituto Municipal de la Juventud de León Guanajuato
INDICADORES DE RESULTADOS
DEL 01 de Enero AL 30 de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</si>
</sst>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name val="Arial"/>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55">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3" fillId="0" borderId="0" xfId="8" applyFont="1" applyAlignment="1" applyProtection="1">
      <alignment vertical="top"/>
    </xf>
    <xf numFmtId="0" fontId="0" fillId="0" borderId="0" xfId="0" applyFont="1" applyAlignment="1">
      <alignment horizontal="left" vertical="top"/>
    </xf>
    <xf numFmtId="0" fontId="0" fillId="0" borderId="0" xfId="0" applyFont="1" applyAlignment="1" applyProtection="1">
      <alignment horizontal="left" vertical="top"/>
      <protection locked="0"/>
    </xf>
    <xf numFmtId="0" fontId="0" fillId="0" borderId="0" xfId="0" applyFont="1" applyAlignment="1" applyProtection="1">
      <alignment horizontal="justify" vertical="top"/>
      <protection locked="0"/>
    </xf>
    <xf numFmtId="9" fontId="0" fillId="0" borderId="0" xfId="18" applyFont="1" applyProtection="1"/>
    <xf numFmtId="9" fontId="0" fillId="0" borderId="0" xfId="0" applyNumberFormat="1" applyFont="1" applyProtection="1"/>
    <xf numFmtId="43" fontId="0" fillId="0" borderId="0" xfId="17" applyFont="1" applyAlignment="1" applyProtection="1">
      <alignment vertical="center" wrapText="1"/>
      <protection locked="0"/>
    </xf>
    <xf numFmtId="0" fontId="0" fillId="0" borderId="0" xfId="0" applyFont="1" applyAlignment="1" applyProtection="1">
      <protection locked="0"/>
    </xf>
    <xf numFmtId="0" fontId="0" fillId="0" borderId="0" xfId="0" applyFont="1" applyFill="1" applyProtection="1">
      <protection locked="0"/>
    </xf>
    <xf numFmtId="9" fontId="0" fillId="0" borderId="0" xfId="18" applyFont="1" applyFill="1" applyProtection="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6"/>
  <sheetViews>
    <sheetView tabSelected="1" workbookViewId="0">
      <pane ySplit="4" topLeftCell="A15" activePane="bottomLeft" state="frozen"/>
      <selection pane="bottomLeft" activeCell="J21" sqref="J21"/>
    </sheetView>
  </sheetViews>
  <sheetFormatPr baseColWidth="10" defaultColWidth="12" defaultRowHeight="10.199999999999999" x14ac:dyDescent="0.2"/>
  <cols>
    <col min="1" max="1" width="22.28515625" style="3" customWidth="1"/>
    <col min="2" max="2" width="17" style="2" customWidth="1"/>
    <col min="3" max="3" width="37" style="2" bestFit="1" customWidth="1"/>
    <col min="4" max="4" width="37" style="2" customWidth="1"/>
    <col min="5" max="5" width="21.42578125" style="2" customWidth="1"/>
    <col min="6" max="12" width="17" style="2" customWidth="1"/>
    <col min="13" max="13" width="44.140625" style="2" customWidth="1"/>
    <col min="14" max="14" width="44" style="2" customWidth="1"/>
    <col min="15" max="15" width="14.140625" style="2" customWidth="1"/>
    <col min="16" max="17" width="42.7109375" style="2" customWidth="1"/>
    <col min="18" max="21" width="12" style="2"/>
    <col min="22" max="22" width="13" style="2" bestFit="1" customWidth="1"/>
    <col min="23" max="23" width="14.42578125" style="3" customWidth="1"/>
    <col min="24" max="16384" width="12" style="3"/>
  </cols>
  <sheetData>
    <row r="1" spans="1:27" s="1" customFormat="1" ht="60" customHeight="1" x14ac:dyDescent="0.2">
      <c r="A1" s="37" t="s">
        <v>157</v>
      </c>
      <c r="B1" s="38"/>
      <c r="C1" s="38"/>
      <c r="D1" s="38"/>
      <c r="E1" s="38"/>
      <c r="F1" s="38"/>
      <c r="G1" s="38"/>
      <c r="H1" s="38"/>
      <c r="I1" s="38"/>
      <c r="J1" s="38"/>
      <c r="K1" s="38"/>
      <c r="L1" s="38"/>
      <c r="M1" s="38"/>
      <c r="N1" s="38"/>
      <c r="O1" s="38"/>
      <c r="P1" s="38"/>
      <c r="Q1" s="38"/>
      <c r="R1" s="38"/>
      <c r="S1" s="38"/>
      <c r="T1" s="38"/>
      <c r="U1" s="38"/>
      <c r="V1" s="38"/>
      <c r="W1" s="39"/>
    </row>
    <row r="2" spans="1:27" s="1" customFormat="1" ht="11.25" customHeight="1" x14ac:dyDescent="0.2">
      <c r="A2" s="34" t="s">
        <v>74</v>
      </c>
      <c r="B2" s="34"/>
      <c r="C2" s="34"/>
      <c r="D2" s="34"/>
      <c r="E2" s="34"/>
      <c r="F2" s="44" t="s">
        <v>2</v>
      </c>
      <c r="G2" s="44"/>
      <c r="H2" s="44"/>
      <c r="I2" s="44"/>
      <c r="J2" s="44"/>
      <c r="K2" s="35" t="s">
        <v>72</v>
      </c>
      <c r="L2" s="35"/>
      <c r="M2" s="35"/>
      <c r="N2" s="36" t="s">
        <v>73</v>
      </c>
      <c r="O2" s="36"/>
      <c r="P2" s="36"/>
      <c r="Q2" s="36"/>
      <c r="R2" s="36"/>
      <c r="S2" s="36"/>
      <c r="T2" s="36"/>
      <c r="U2" s="40" t="s">
        <v>55</v>
      </c>
      <c r="V2" s="40"/>
      <c r="W2" s="40"/>
    </row>
    <row r="3" spans="1:27" s="1" customFormat="1" ht="54.75" customHeight="1" x14ac:dyDescent="0.2">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85</v>
      </c>
      <c r="R3" s="33" t="s">
        <v>35</v>
      </c>
      <c r="S3" s="33" t="s">
        <v>34</v>
      </c>
      <c r="T3" s="33" t="s">
        <v>33</v>
      </c>
      <c r="U3" s="41" t="s">
        <v>54</v>
      </c>
      <c r="V3" s="42" t="s">
        <v>31</v>
      </c>
      <c r="W3" s="42" t="s">
        <v>71</v>
      </c>
    </row>
    <row r="4" spans="1:27" s="1" customFormat="1" ht="15" customHeight="1" x14ac:dyDescent="0.2">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3">
        <v>21</v>
      </c>
      <c r="V4" s="43">
        <v>22</v>
      </c>
      <c r="W4" s="43">
        <v>23</v>
      </c>
    </row>
    <row r="5" spans="1:27" ht="20.399999999999999" x14ac:dyDescent="0.2">
      <c r="A5" s="18" t="s">
        <v>91</v>
      </c>
      <c r="B5" s="19" t="s">
        <v>87</v>
      </c>
      <c r="C5" s="46" t="s">
        <v>92</v>
      </c>
      <c r="D5" s="20" t="s">
        <v>96</v>
      </c>
      <c r="E5" s="47" t="s">
        <v>97</v>
      </c>
      <c r="F5" s="51">
        <v>600000</v>
      </c>
      <c r="G5" s="51">
        <v>1560000</v>
      </c>
      <c r="H5" s="51">
        <v>1143798.32</v>
      </c>
      <c r="I5" s="51">
        <v>1143798.32</v>
      </c>
      <c r="J5" s="51">
        <f>1143798.32-236035.81</f>
        <v>907762.51</v>
      </c>
      <c r="K5" s="3" t="s">
        <v>98</v>
      </c>
      <c r="L5" s="3" t="s">
        <v>29</v>
      </c>
      <c r="M5" s="3" t="s">
        <v>100</v>
      </c>
      <c r="N5" s="3" t="s">
        <v>105</v>
      </c>
      <c r="O5" s="3" t="s">
        <v>29</v>
      </c>
      <c r="P5" s="48" t="s">
        <v>108</v>
      </c>
      <c r="Q5" s="48" t="s">
        <v>111</v>
      </c>
      <c r="R5" s="2">
        <v>40</v>
      </c>
      <c r="S5" s="2">
        <v>40</v>
      </c>
      <c r="T5" s="53">
        <v>40</v>
      </c>
      <c r="U5" s="54">
        <f>+T5/R5</f>
        <v>1</v>
      </c>
      <c r="V5" s="49">
        <f>+(T5/S5)</f>
        <v>1</v>
      </c>
      <c r="W5" s="3" t="s">
        <v>156</v>
      </c>
      <c r="Y5" s="49"/>
      <c r="AA5" s="50"/>
    </row>
    <row r="6" spans="1:27" ht="30.6" x14ac:dyDescent="0.2">
      <c r="A6" s="18" t="s">
        <v>91</v>
      </c>
      <c r="B6" s="19" t="s">
        <v>87</v>
      </c>
      <c r="C6" s="46" t="s">
        <v>92</v>
      </c>
      <c r="D6" s="20" t="s">
        <v>96</v>
      </c>
      <c r="E6" s="47" t="s">
        <v>97</v>
      </c>
      <c r="F6" s="51">
        <v>0</v>
      </c>
      <c r="G6" s="51">
        <v>0</v>
      </c>
      <c r="H6" s="51">
        <v>0</v>
      </c>
      <c r="I6" s="51">
        <v>0</v>
      </c>
      <c r="J6" s="51">
        <v>0</v>
      </c>
      <c r="K6" s="3" t="s">
        <v>98</v>
      </c>
      <c r="L6" s="3" t="s">
        <v>99</v>
      </c>
      <c r="M6" s="3" t="s">
        <v>101</v>
      </c>
      <c r="N6" s="3" t="s">
        <v>106</v>
      </c>
      <c r="O6" s="3" t="s">
        <v>99</v>
      </c>
      <c r="P6" s="48" t="s">
        <v>109</v>
      </c>
      <c r="Q6" s="48" t="s">
        <v>112</v>
      </c>
      <c r="R6" s="2">
        <v>600</v>
      </c>
      <c r="S6" s="2">
        <v>600</v>
      </c>
      <c r="T6" s="53">
        <v>407</v>
      </c>
      <c r="U6" s="54">
        <f>+T6/R6</f>
        <v>0.67833333333333334</v>
      </c>
      <c r="V6" s="49">
        <f>+T6/S6</f>
        <v>0.67833333333333334</v>
      </c>
      <c r="W6" s="3" t="s">
        <v>156</v>
      </c>
      <c r="Y6" s="49"/>
      <c r="AA6" s="50"/>
    </row>
    <row r="7" spans="1:27" ht="30.6" x14ac:dyDescent="0.2">
      <c r="A7" s="18" t="s">
        <v>91</v>
      </c>
      <c r="B7" s="19" t="s">
        <v>87</v>
      </c>
      <c r="C7" s="46" t="s">
        <v>92</v>
      </c>
      <c r="D7" s="20" t="s">
        <v>96</v>
      </c>
      <c r="E7" s="47" t="s">
        <v>97</v>
      </c>
      <c r="F7" s="51">
        <v>0</v>
      </c>
      <c r="G7" s="51">
        <v>0</v>
      </c>
      <c r="H7" s="51">
        <v>0</v>
      </c>
      <c r="I7" s="51">
        <v>0</v>
      </c>
      <c r="J7" s="51">
        <v>0</v>
      </c>
      <c r="K7" s="3" t="s">
        <v>98</v>
      </c>
      <c r="L7" s="3" t="s">
        <v>99</v>
      </c>
      <c r="M7" s="3" t="s">
        <v>102</v>
      </c>
      <c r="N7" s="3" t="s">
        <v>107</v>
      </c>
      <c r="O7" s="3" t="s">
        <v>99</v>
      </c>
      <c r="P7" s="48" t="s">
        <v>110</v>
      </c>
      <c r="Q7" s="48" t="s">
        <v>113</v>
      </c>
      <c r="R7" s="2">
        <v>7</v>
      </c>
      <c r="S7" s="2">
        <v>7</v>
      </c>
      <c r="T7" s="53">
        <v>7</v>
      </c>
      <c r="U7" s="54">
        <f>+T7/R7</f>
        <v>1</v>
      </c>
      <c r="V7" s="49">
        <f>+T7/S7</f>
        <v>1</v>
      </c>
      <c r="W7" s="3" t="s">
        <v>156</v>
      </c>
      <c r="Y7" s="49"/>
      <c r="AA7" s="50"/>
    </row>
    <row r="8" spans="1:27" ht="30.6" x14ac:dyDescent="0.2">
      <c r="A8" s="18" t="s">
        <v>91</v>
      </c>
      <c r="B8" s="19" t="s">
        <v>87</v>
      </c>
      <c r="C8" s="46" t="s">
        <v>92</v>
      </c>
      <c r="D8" s="20" t="s">
        <v>96</v>
      </c>
      <c r="E8" s="19" t="s">
        <v>97</v>
      </c>
      <c r="F8" s="51">
        <v>900000</v>
      </c>
      <c r="G8" s="51">
        <v>2000000</v>
      </c>
      <c r="H8" s="51">
        <v>1344909.9300000002</v>
      </c>
      <c r="I8" s="51">
        <v>1344909.9300000002</v>
      </c>
      <c r="J8" s="51">
        <f>1344909.93-36581.03</f>
        <v>1308328.8999999999</v>
      </c>
      <c r="K8" s="3" t="s">
        <v>98</v>
      </c>
      <c r="L8" s="3" t="s">
        <v>29</v>
      </c>
      <c r="M8" s="3" t="s">
        <v>103</v>
      </c>
      <c r="N8" s="3" t="s">
        <v>114</v>
      </c>
      <c r="O8" s="3" t="s">
        <v>29</v>
      </c>
      <c r="P8" s="48" t="s">
        <v>116</v>
      </c>
      <c r="Q8" s="48" t="s">
        <v>118</v>
      </c>
      <c r="R8" s="2">
        <v>30</v>
      </c>
      <c r="S8" s="2">
        <v>30</v>
      </c>
      <c r="T8" s="53">
        <v>32</v>
      </c>
      <c r="U8" s="54">
        <f t="shared" ref="U8:U18" si="0">+T8/R8</f>
        <v>1.0666666666666667</v>
      </c>
      <c r="V8" s="49">
        <f t="shared" ref="V8:V18" si="1">+T8/S8</f>
        <v>1.0666666666666667</v>
      </c>
      <c r="W8" s="3" t="s">
        <v>156</v>
      </c>
      <c r="Y8" s="49"/>
      <c r="AA8" s="50"/>
    </row>
    <row r="9" spans="1:27" ht="20.399999999999999" x14ac:dyDescent="0.2">
      <c r="A9" s="18" t="s">
        <v>91</v>
      </c>
      <c r="B9" s="19" t="s">
        <v>87</v>
      </c>
      <c r="C9" s="46" t="s">
        <v>92</v>
      </c>
      <c r="D9" s="20" t="s">
        <v>96</v>
      </c>
      <c r="E9" s="19" t="s">
        <v>97</v>
      </c>
      <c r="F9" s="51">
        <v>0</v>
      </c>
      <c r="G9" s="51">
        <v>0</v>
      </c>
      <c r="H9" s="51">
        <v>0</v>
      </c>
      <c r="I9" s="51">
        <v>0</v>
      </c>
      <c r="J9" s="51">
        <v>0</v>
      </c>
      <c r="K9" s="3" t="s">
        <v>98</v>
      </c>
      <c r="L9" s="3" t="s">
        <v>99</v>
      </c>
      <c r="M9" s="3" t="s">
        <v>104</v>
      </c>
      <c r="N9" s="3" t="s">
        <v>115</v>
      </c>
      <c r="O9" s="3" t="s">
        <v>99</v>
      </c>
      <c r="P9" s="48" t="s">
        <v>117</v>
      </c>
      <c r="Q9" s="48" t="s">
        <v>119</v>
      </c>
      <c r="R9" s="2">
        <v>5</v>
      </c>
      <c r="S9" s="2">
        <v>5</v>
      </c>
      <c r="T9" s="53">
        <v>17</v>
      </c>
      <c r="U9" s="54">
        <f t="shared" si="0"/>
        <v>3.4</v>
      </c>
      <c r="V9" s="49">
        <f t="shared" si="1"/>
        <v>3.4</v>
      </c>
      <c r="W9" s="3" t="s">
        <v>156</v>
      </c>
      <c r="Y9" s="49"/>
      <c r="AA9" s="50"/>
    </row>
    <row r="10" spans="1:27" ht="30.6" x14ac:dyDescent="0.2">
      <c r="A10" s="18" t="s">
        <v>91</v>
      </c>
      <c r="B10" s="19" t="s">
        <v>87</v>
      </c>
      <c r="C10" s="46" t="s">
        <v>92</v>
      </c>
      <c r="D10" s="20" t="s">
        <v>96</v>
      </c>
      <c r="E10" s="47" t="s">
        <v>97</v>
      </c>
      <c r="F10" s="51">
        <v>200000</v>
      </c>
      <c r="G10" s="51">
        <v>700000</v>
      </c>
      <c r="H10" s="51">
        <v>436461.43</v>
      </c>
      <c r="I10" s="51">
        <v>436461.43</v>
      </c>
      <c r="J10" s="51">
        <v>436461.43</v>
      </c>
      <c r="K10" s="3" t="s">
        <v>98</v>
      </c>
      <c r="L10" s="3" t="s">
        <v>29</v>
      </c>
      <c r="M10" s="3" t="s">
        <v>120</v>
      </c>
      <c r="N10" s="3" t="s">
        <v>122</v>
      </c>
      <c r="O10" s="3" t="s">
        <v>29</v>
      </c>
      <c r="P10" s="48" t="s">
        <v>124</v>
      </c>
      <c r="Q10" s="48" t="s">
        <v>126</v>
      </c>
      <c r="R10" s="2">
        <v>534</v>
      </c>
      <c r="S10" s="2">
        <v>534</v>
      </c>
      <c r="T10" s="53">
        <v>127</v>
      </c>
      <c r="U10" s="54">
        <f t="shared" si="0"/>
        <v>0.23782771535580524</v>
      </c>
      <c r="V10" s="49">
        <f t="shared" si="1"/>
        <v>0.23782771535580524</v>
      </c>
      <c r="W10" s="3" t="s">
        <v>156</v>
      </c>
      <c r="Y10" s="49"/>
      <c r="AA10" s="50"/>
    </row>
    <row r="11" spans="1:27" ht="30.6" x14ac:dyDescent="0.2">
      <c r="A11" s="18" t="s">
        <v>91</v>
      </c>
      <c r="B11" s="19" t="s">
        <v>87</v>
      </c>
      <c r="C11" s="46" t="s">
        <v>92</v>
      </c>
      <c r="D11" s="20" t="s">
        <v>96</v>
      </c>
      <c r="E11" s="47" t="s">
        <v>97</v>
      </c>
      <c r="F11" s="51">
        <v>0</v>
      </c>
      <c r="G11" s="51">
        <v>0</v>
      </c>
      <c r="H11" s="51">
        <v>0</v>
      </c>
      <c r="I11" s="51">
        <v>0</v>
      </c>
      <c r="J11" s="51">
        <v>0</v>
      </c>
      <c r="K11" s="3" t="s">
        <v>98</v>
      </c>
      <c r="M11" s="3" t="s">
        <v>121</v>
      </c>
      <c r="N11" s="3" t="s">
        <v>123</v>
      </c>
      <c r="O11" s="3" t="s">
        <v>99</v>
      </c>
      <c r="P11" s="48" t="s">
        <v>125</v>
      </c>
      <c r="Q11" s="48" t="s">
        <v>127</v>
      </c>
      <c r="R11" s="2">
        <v>14</v>
      </c>
      <c r="S11" s="2">
        <v>14</v>
      </c>
      <c r="T11" s="53">
        <v>4</v>
      </c>
      <c r="U11" s="54">
        <f t="shared" si="0"/>
        <v>0.2857142857142857</v>
      </c>
      <c r="V11" s="49">
        <f t="shared" si="1"/>
        <v>0.2857142857142857</v>
      </c>
      <c r="W11" s="3" t="s">
        <v>156</v>
      </c>
      <c r="Y11" s="49"/>
      <c r="AA11" s="50"/>
    </row>
    <row r="12" spans="1:27" ht="51" x14ac:dyDescent="0.2">
      <c r="A12" s="18" t="s">
        <v>91</v>
      </c>
      <c r="B12" s="19" t="s">
        <v>88</v>
      </c>
      <c r="C12" s="46" t="s">
        <v>93</v>
      </c>
      <c r="D12" s="20" t="s">
        <v>96</v>
      </c>
      <c r="E12" s="47" t="s">
        <v>97</v>
      </c>
      <c r="F12" s="51">
        <v>0</v>
      </c>
      <c r="G12" s="51">
        <v>0</v>
      </c>
      <c r="H12" s="51">
        <v>0</v>
      </c>
      <c r="I12" s="51">
        <v>0</v>
      </c>
      <c r="J12" s="51">
        <v>0</v>
      </c>
      <c r="K12" s="3" t="s">
        <v>98</v>
      </c>
      <c r="L12" s="3" t="s">
        <v>29</v>
      </c>
      <c r="M12" s="3" t="s">
        <v>128</v>
      </c>
      <c r="N12" s="3" t="s">
        <v>130</v>
      </c>
      <c r="O12" s="3" t="s">
        <v>29</v>
      </c>
      <c r="P12" s="48" t="s">
        <v>132</v>
      </c>
      <c r="Q12" s="48" t="s">
        <v>134</v>
      </c>
      <c r="R12" s="2">
        <v>20</v>
      </c>
      <c r="S12" s="2">
        <v>20</v>
      </c>
      <c r="T12" s="53">
        <v>35</v>
      </c>
      <c r="U12" s="54">
        <f t="shared" si="0"/>
        <v>1.75</v>
      </c>
      <c r="V12" s="49">
        <f t="shared" si="1"/>
        <v>1.75</v>
      </c>
      <c r="W12" s="3" t="s">
        <v>156</v>
      </c>
      <c r="Y12" s="49"/>
      <c r="AA12" s="50"/>
    </row>
    <row r="13" spans="1:27" ht="40.799999999999997" x14ac:dyDescent="0.2">
      <c r="A13" s="18" t="s">
        <v>91</v>
      </c>
      <c r="B13" s="19" t="s">
        <v>88</v>
      </c>
      <c r="C13" s="46" t="s">
        <v>93</v>
      </c>
      <c r="D13" s="20" t="s">
        <v>96</v>
      </c>
      <c r="E13" s="47" t="s">
        <v>97</v>
      </c>
      <c r="F13" s="51">
        <v>0</v>
      </c>
      <c r="G13" s="51">
        <v>0</v>
      </c>
      <c r="H13" s="51">
        <v>0</v>
      </c>
      <c r="I13" s="51">
        <v>0</v>
      </c>
      <c r="J13" s="51">
        <v>0</v>
      </c>
      <c r="K13" s="3" t="s">
        <v>98</v>
      </c>
      <c r="L13" s="3" t="s">
        <v>99</v>
      </c>
      <c r="M13" s="3" t="s">
        <v>129</v>
      </c>
      <c r="N13" s="3" t="s">
        <v>131</v>
      </c>
      <c r="O13" s="3" t="s">
        <v>99</v>
      </c>
      <c r="P13" s="48" t="s">
        <v>133</v>
      </c>
      <c r="Q13" s="48" t="s">
        <v>135</v>
      </c>
      <c r="R13" s="2">
        <v>2</v>
      </c>
      <c r="S13" s="2">
        <v>2</v>
      </c>
      <c r="T13" s="53">
        <v>2</v>
      </c>
      <c r="U13" s="54">
        <f t="shared" si="0"/>
        <v>1</v>
      </c>
      <c r="V13" s="49">
        <f t="shared" si="1"/>
        <v>1</v>
      </c>
      <c r="W13" s="3" t="s">
        <v>156</v>
      </c>
      <c r="Y13" s="49"/>
      <c r="AA13" s="50"/>
    </row>
    <row r="14" spans="1:27" x14ac:dyDescent="0.2">
      <c r="A14" s="18" t="s">
        <v>91</v>
      </c>
      <c r="B14" s="19" t="s">
        <v>88</v>
      </c>
      <c r="C14" s="46" t="s">
        <v>93</v>
      </c>
      <c r="D14" s="20" t="s">
        <v>96</v>
      </c>
      <c r="E14" s="47" t="s">
        <v>97</v>
      </c>
      <c r="F14" s="51">
        <v>150000</v>
      </c>
      <c r="G14" s="51">
        <v>150000</v>
      </c>
      <c r="H14" s="51">
        <v>78736.14</v>
      </c>
      <c r="I14" s="51">
        <v>78736.14</v>
      </c>
      <c r="J14" s="51">
        <v>78736.14</v>
      </c>
      <c r="K14" s="3" t="s">
        <v>98</v>
      </c>
      <c r="L14" s="3" t="s">
        <v>29</v>
      </c>
      <c r="M14" s="2" t="s">
        <v>136</v>
      </c>
      <c r="N14" s="2" t="s">
        <v>138</v>
      </c>
      <c r="O14" s="2" t="s">
        <v>29</v>
      </c>
      <c r="P14" s="52" t="s">
        <v>140</v>
      </c>
      <c r="Q14" s="52" t="s">
        <v>142</v>
      </c>
      <c r="R14" s="2">
        <v>4</v>
      </c>
      <c r="S14" s="2">
        <v>4</v>
      </c>
      <c r="T14" s="53">
        <v>3</v>
      </c>
      <c r="U14" s="54">
        <f t="shared" si="0"/>
        <v>0.75</v>
      </c>
      <c r="V14" s="49">
        <f t="shared" si="1"/>
        <v>0.75</v>
      </c>
      <c r="W14" s="3" t="s">
        <v>156</v>
      </c>
      <c r="Y14" s="49"/>
      <c r="AA14" s="50"/>
    </row>
    <row r="15" spans="1:27" ht="51" x14ac:dyDescent="0.2">
      <c r="A15" s="18" t="s">
        <v>91</v>
      </c>
      <c r="B15" s="19" t="s">
        <v>88</v>
      </c>
      <c r="C15" s="46" t="s">
        <v>93</v>
      </c>
      <c r="D15" s="20" t="s">
        <v>96</v>
      </c>
      <c r="E15" s="47" t="s">
        <v>97</v>
      </c>
      <c r="F15" s="51">
        <v>0</v>
      </c>
      <c r="G15" s="51">
        <v>0</v>
      </c>
      <c r="H15" s="51">
        <v>0</v>
      </c>
      <c r="I15" s="51">
        <v>0</v>
      </c>
      <c r="J15" s="51">
        <v>0</v>
      </c>
      <c r="K15" s="3" t="s">
        <v>98</v>
      </c>
      <c r="L15" s="3" t="s">
        <v>99</v>
      </c>
      <c r="M15" s="2" t="s">
        <v>137</v>
      </c>
      <c r="N15" s="2" t="s">
        <v>139</v>
      </c>
      <c r="O15" s="3" t="s">
        <v>99</v>
      </c>
      <c r="P15" s="48" t="s">
        <v>141</v>
      </c>
      <c r="Q15" s="48" t="s">
        <v>143</v>
      </c>
      <c r="R15" s="2">
        <v>200</v>
      </c>
      <c r="S15" s="2">
        <v>200</v>
      </c>
      <c r="T15" s="53">
        <v>206</v>
      </c>
      <c r="U15" s="54">
        <f t="shared" si="0"/>
        <v>1.03</v>
      </c>
      <c r="V15" s="49">
        <f t="shared" si="1"/>
        <v>1.03</v>
      </c>
      <c r="W15" s="3" t="s">
        <v>156</v>
      </c>
      <c r="Y15" s="49"/>
      <c r="AA15" s="50"/>
    </row>
    <row r="16" spans="1:27" ht="30.6" x14ac:dyDescent="0.2">
      <c r="A16" s="18" t="s">
        <v>91</v>
      </c>
      <c r="B16" s="19" t="s">
        <v>89</v>
      </c>
      <c r="C16" s="46" t="s">
        <v>94</v>
      </c>
      <c r="D16" s="20" t="s">
        <v>96</v>
      </c>
      <c r="E16" s="47" t="s">
        <v>97</v>
      </c>
      <c r="F16" s="51">
        <v>428416</v>
      </c>
      <c r="G16" s="51">
        <v>428416</v>
      </c>
      <c r="H16" s="51">
        <v>339243.7</v>
      </c>
      <c r="I16" s="51">
        <v>339243.7</v>
      </c>
      <c r="J16" s="51">
        <v>339243.7</v>
      </c>
      <c r="K16" s="3" t="s">
        <v>98</v>
      </c>
      <c r="L16" s="3" t="s">
        <v>99</v>
      </c>
      <c r="M16" s="3" t="s">
        <v>144</v>
      </c>
      <c r="N16" s="3" t="s">
        <v>145</v>
      </c>
      <c r="O16" s="3" t="s">
        <v>99</v>
      </c>
      <c r="P16" s="48" t="s">
        <v>146</v>
      </c>
      <c r="Q16" s="48" t="s">
        <v>147</v>
      </c>
      <c r="R16" s="2">
        <v>250</v>
      </c>
      <c r="S16" s="2">
        <v>250</v>
      </c>
      <c r="T16" s="53">
        <v>250</v>
      </c>
      <c r="U16" s="54">
        <f t="shared" si="0"/>
        <v>1</v>
      </c>
      <c r="V16" s="49">
        <f t="shared" si="1"/>
        <v>1</v>
      </c>
      <c r="W16" s="3" t="s">
        <v>156</v>
      </c>
      <c r="Y16" s="49"/>
      <c r="AA16" s="50"/>
    </row>
    <row r="17" spans="1:27" ht="40.799999999999997" x14ac:dyDescent="0.2">
      <c r="A17" s="18" t="s">
        <v>91</v>
      </c>
      <c r="B17" s="19" t="s">
        <v>90</v>
      </c>
      <c r="C17" s="46" t="s">
        <v>95</v>
      </c>
      <c r="D17" s="20" t="s">
        <v>96</v>
      </c>
      <c r="E17" s="47" t="s">
        <v>97</v>
      </c>
      <c r="F17" s="51">
        <v>0</v>
      </c>
      <c r="G17" s="51">
        <v>571767.03</v>
      </c>
      <c r="H17" s="51">
        <v>535513.59999999998</v>
      </c>
      <c r="I17" s="51">
        <v>535513.59999999998</v>
      </c>
      <c r="J17" s="51">
        <v>535513.59999999998</v>
      </c>
      <c r="K17" s="3" t="s">
        <v>98</v>
      </c>
      <c r="L17" s="3" t="s">
        <v>29</v>
      </c>
      <c r="M17" s="3" t="s">
        <v>148</v>
      </c>
      <c r="N17" s="3" t="s">
        <v>150</v>
      </c>
      <c r="O17" s="2" t="s">
        <v>29</v>
      </c>
      <c r="P17" s="48" t="s">
        <v>152</v>
      </c>
      <c r="Q17" s="48" t="s">
        <v>154</v>
      </c>
      <c r="R17" s="2">
        <v>1</v>
      </c>
      <c r="S17" s="2">
        <v>1</v>
      </c>
      <c r="T17" s="53">
        <v>1</v>
      </c>
      <c r="U17" s="54">
        <f t="shared" si="0"/>
        <v>1</v>
      </c>
      <c r="V17" s="49">
        <f t="shared" si="1"/>
        <v>1</v>
      </c>
      <c r="W17" s="3" t="s">
        <v>156</v>
      </c>
      <c r="Y17" s="49"/>
      <c r="AA17" s="50"/>
    </row>
    <row r="18" spans="1:27" ht="30.6" x14ac:dyDescent="0.2">
      <c r="A18" s="18" t="s">
        <v>91</v>
      </c>
      <c r="B18" s="19" t="s">
        <v>90</v>
      </c>
      <c r="C18" s="46" t="s">
        <v>95</v>
      </c>
      <c r="D18" s="20" t="s">
        <v>96</v>
      </c>
      <c r="E18" s="47" t="s">
        <v>97</v>
      </c>
      <c r="F18" s="51">
        <v>0</v>
      </c>
      <c r="G18" s="51">
        <v>0</v>
      </c>
      <c r="H18" s="51">
        <v>0</v>
      </c>
      <c r="I18" s="51">
        <v>0</v>
      </c>
      <c r="J18" s="51">
        <v>0</v>
      </c>
      <c r="K18" s="3" t="s">
        <v>98</v>
      </c>
      <c r="L18" s="3" t="s">
        <v>99</v>
      </c>
      <c r="M18" s="3" t="s">
        <v>149</v>
      </c>
      <c r="N18" s="3" t="s">
        <v>151</v>
      </c>
      <c r="O18" s="3" t="s">
        <v>99</v>
      </c>
      <c r="P18" s="48" t="s">
        <v>153</v>
      </c>
      <c r="Q18" s="48" t="s">
        <v>155</v>
      </c>
      <c r="R18" s="2">
        <v>5</v>
      </c>
      <c r="S18" s="2">
        <v>5</v>
      </c>
      <c r="T18" s="53">
        <v>0</v>
      </c>
      <c r="U18" s="54">
        <f t="shared" si="0"/>
        <v>0</v>
      </c>
      <c r="V18" s="49">
        <f t="shared" si="1"/>
        <v>0</v>
      </c>
      <c r="W18" s="3" t="s">
        <v>156</v>
      </c>
      <c r="Y18" s="49"/>
      <c r="AA18" s="50"/>
    </row>
    <row r="19" spans="1:27" x14ac:dyDescent="0.2">
      <c r="A19" s="18"/>
      <c r="B19" s="19"/>
      <c r="C19" s="20"/>
      <c r="D19" s="20"/>
      <c r="E19" s="19"/>
      <c r="F19" s="19"/>
      <c r="G19" s="19"/>
      <c r="H19" s="19"/>
      <c r="I19" s="19"/>
      <c r="J19" s="19"/>
      <c r="K19" s="3"/>
      <c r="L19" s="3"/>
      <c r="M19" s="3"/>
      <c r="N19" s="3"/>
      <c r="O19" s="3"/>
      <c r="P19" s="17"/>
      <c r="Q19" s="17"/>
    </row>
    <row r="20" spans="1:27" x14ac:dyDescent="0.2">
      <c r="A20" s="18"/>
      <c r="B20" s="19"/>
      <c r="C20" s="20"/>
      <c r="D20" s="20"/>
      <c r="E20" s="19"/>
      <c r="F20" s="19"/>
      <c r="G20" s="19"/>
      <c r="H20" s="19"/>
      <c r="I20" s="19"/>
      <c r="J20" s="19"/>
      <c r="K20" s="3"/>
      <c r="L20" s="3"/>
      <c r="M20" s="3"/>
      <c r="N20" s="3"/>
      <c r="O20" s="3"/>
      <c r="P20" s="17"/>
      <c r="Q20" s="17"/>
    </row>
    <row r="21" spans="1:27" x14ac:dyDescent="0.2">
      <c r="A21" s="45" t="s">
        <v>86</v>
      </c>
      <c r="B21" s="19"/>
      <c r="C21" s="20"/>
      <c r="D21" s="20"/>
      <c r="E21" s="19"/>
      <c r="F21" s="19"/>
      <c r="G21" s="19"/>
      <c r="H21" s="19"/>
      <c r="I21" s="19"/>
      <c r="J21" s="19"/>
      <c r="K21" s="3"/>
      <c r="L21" s="3"/>
      <c r="M21" s="3"/>
      <c r="N21" s="3"/>
      <c r="O21" s="3"/>
      <c r="P21" s="17"/>
      <c r="Q21" s="17"/>
    </row>
    <row r="22" spans="1:27" x14ac:dyDescent="0.2">
      <c r="A22" s="18"/>
      <c r="B22" s="19"/>
      <c r="C22" s="20"/>
      <c r="D22" s="20"/>
      <c r="E22" s="19"/>
      <c r="F22" s="19"/>
      <c r="G22" s="19"/>
      <c r="H22" s="19"/>
      <c r="I22" s="19"/>
      <c r="J22" s="19"/>
      <c r="K22" s="3"/>
      <c r="L22" s="3"/>
      <c r="M22" s="3"/>
      <c r="N22" s="3"/>
      <c r="O22" s="3"/>
      <c r="P22" s="17"/>
      <c r="Q22" s="17"/>
    </row>
    <row r="23" spans="1:27" x14ac:dyDescent="0.2">
      <c r="A23" s="18"/>
      <c r="B23" s="19"/>
      <c r="C23" s="20"/>
      <c r="D23" s="20"/>
      <c r="E23" s="19"/>
      <c r="F23" s="19"/>
      <c r="G23" s="19"/>
      <c r="H23" s="19"/>
      <c r="I23" s="19"/>
      <c r="J23" s="19"/>
      <c r="K23" s="3"/>
      <c r="L23" s="3"/>
      <c r="M23" s="3"/>
      <c r="N23" s="3"/>
      <c r="O23" s="3"/>
      <c r="P23" s="17"/>
      <c r="Q23" s="17"/>
    </row>
    <row r="24" spans="1:27" x14ac:dyDescent="0.2">
      <c r="A24" s="18"/>
      <c r="B24" s="19"/>
      <c r="C24" s="20"/>
      <c r="D24" s="20"/>
      <c r="E24" s="19"/>
      <c r="F24" s="19"/>
      <c r="G24" s="19"/>
      <c r="H24" s="19"/>
      <c r="I24" s="19"/>
      <c r="J24" s="19"/>
      <c r="K24" s="19"/>
      <c r="L24" s="19"/>
    </row>
    <row r="25" spans="1:27" x14ac:dyDescent="0.2">
      <c r="A25" s="18"/>
      <c r="B25" s="19"/>
      <c r="C25" s="20"/>
      <c r="D25" s="20"/>
      <c r="E25" s="19"/>
      <c r="F25" s="19"/>
      <c r="G25" s="19"/>
      <c r="H25" s="19"/>
      <c r="I25" s="19"/>
      <c r="J25" s="19"/>
      <c r="K25" s="19"/>
      <c r="L25" s="19"/>
    </row>
    <row r="26" spans="1:27" x14ac:dyDescent="0.2">
      <c r="A26" s="18"/>
      <c r="B26" s="19"/>
      <c r="C26" s="20"/>
      <c r="D26" s="20"/>
      <c r="E26" s="19"/>
      <c r="F26" s="19"/>
      <c r="G26" s="19"/>
      <c r="H26" s="19"/>
      <c r="I26" s="19"/>
      <c r="J26" s="19"/>
      <c r="K26" s="19"/>
      <c r="L26" s="19"/>
    </row>
    <row r="27" spans="1:27" x14ac:dyDescent="0.2">
      <c r="A27" s="18"/>
      <c r="B27" s="19"/>
      <c r="C27" s="20"/>
      <c r="D27" s="20"/>
      <c r="E27" s="19"/>
      <c r="F27" s="19"/>
      <c r="G27" s="19"/>
      <c r="H27" s="19"/>
      <c r="I27" s="19"/>
      <c r="J27" s="19"/>
      <c r="K27" s="19"/>
      <c r="L27" s="19"/>
    </row>
    <row r="28" spans="1:27" x14ac:dyDescent="0.2">
      <c r="C28" s="1"/>
      <c r="D28" s="1"/>
    </row>
    <row r="29" spans="1:27" x14ac:dyDescent="0.2">
      <c r="B29" s="19"/>
      <c r="C29" s="20"/>
      <c r="D29" s="20"/>
      <c r="E29" s="19"/>
      <c r="F29" s="19"/>
      <c r="G29" s="19"/>
      <c r="H29" s="19"/>
      <c r="I29" s="19"/>
      <c r="J29" s="19"/>
      <c r="K29" s="3"/>
      <c r="L29" s="3"/>
      <c r="M29" s="3"/>
      <c r="N29" s="3"/>
      <c r="O29" s="3"/>
      <c r="P29" s="16"/>
      <c r="Q29" s="16"/>
    </row>
    <row r="30" spans="1:27" x14ac:dyDescent="0.2">
      <c r="C30" s="1"/>
      <c r="D30" s="1"/>
    </row>
    <row r="31" spans="1:27" x14ac:dyDescent="0.2">
      <c r="C31" s="1"/>
      <c r="D31" s="1"/>
    </row>
    <row r="32" spans="1:27"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pageMargins left="0.7" right="0.7" top="0.75" bottom="0.75" header="0.3" footer="0.3"/>
  <pageSetup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5" activePane="bottomLeft" state="frozen"/>
      <selection pane="bottomLeft" activeCell="B27" sqref="B27"/>
    </sheetView>
  </sheetViews>
  <sheetFormatPr baseColWidth="10" defaultColWidth="0" defaultRowHeight="10.199999999999999" x14ac:dyDescent="0.2"/>
  <cols>
    <col min="1" max="1" width="11" customWidth="1"/>
    <col min="2" max="2" width="140.85546875" customWidth="1"/>
    <col min="3" max="3" width="12" customWidth="1"/>
    <col min="4" max="16384" width="12" hidden="1"/>
  </cols>
  <sheetData>
    <row r="1" spans="1:2" ht="15.6" x14ac:dyDescent="0.2">
      <c r="B1" s="7" t="s">
        <v>1</v>
      </c>
    </row>
    <row r="2" spans="1:2" ht="31.2" x14ac:dyDescent="0.2">
      <c r="B2" s="4" t="s">
        <v>76</v>
      </c>
    </row>
    <row r="4" spans="1:2" ht="31.2" x14ac:dyDescent="0.2">
      <c r="A4" s="5" t="s">
        <v>80</v>
      </c>
      <c r="B4" s="5" t="s">
        <v>0</v>
      </c>
    </row>
    <row r="5" spans="1:2" ht="46.8" x14ac:dyDescent="0.2">
      <c r="A5" s="25">
        <v>1</v>
      </c>
      <c r="B5" s="4" t="s">
        <v>77</v>
      </c>
    </row>
    <row r="6" spans="1:2" ht="46.8" x14ac:dyDescent="0.2">
      <c r="A6" s="25">
        <v>2</v>
      </c>
      <c r="B6" s="4" t="s">
        <v>78</v>
      </c>
    </row>
    <row r="7" spans="1:2" ht="31.2" x14ac:dyDescent="0.2">
      <c r="A7" s="25">
        <v>3</v>
      </c>
      <c r="B7" s="4" t="s">
        <v>81</v>
      </c>
    </row>
    <row r="8" spans="1:2" ht="62.4" x14ac:dyDescent="0.2">
      <c r="A8" s="25">
        <v>4</v>
      </c>
      <c r="B8" s="4" t="s">
        <v>79</v>
      </c>
    </row>
    <row r="9" spans="1:2" ht="15.6" x14ac:dyDescent="0.2">
      <c r="A9" s="25">
        <v>5</v>
      </c>
      <c r="B9" s="4" t="s">
        <v>56</v>
      </c>
    </row>
    <row r="10" spans="1:2" ht="78" x14ac:dyDescent="0.2">
      <c r="A10" s="25">
        <v>6</v>
      </c>
      <c r="B10" s="4" t="s">
        <v>75</v>
      </c>
    </row>
    <row r="11" spans="1:2" ht="78" x14ac:dyDescent="0.2">
      <c r="A11" s="25">
        <v>7</v>
      </c>
      <c r="B11" s="4" t="s">
        <v>62</v>
      </c>
    </row>
    <row r="12" spans="1:2" ht="78" x14ac:dyDescent="0.2">
      <c r="A12" s="25">
        <v>8</v>
      </c>
      <c r="B12" s="4" t="s">
        <v>64</v>
      </c>
    </row>
    <row r="13" spans="1:2" ht="78" x14ac:dyDescent="0.2">
      <c r="A13" s="25">
        <v>9</v>
      </c>
      <c r="B13" s="4" t="s">
        <v>63</v>
      </c>
    </row>
    <row r="14" spans="1:2" ht="78" x14ac:dyDescent="0.2">
      <c r="A14" s="25">
        <v>10</v>
      </c>
      <c r="B14" s="4" t="s">
        <v>65</v>
      </c>
    </row>
    <row r="15" spans="1:2" ht="15.6" x14ac:dyDescent="0.2">
      <c r="A15" s="25">
        <v>11</v>
      </c>
      <c r="B15" s="4" t="s">
        <v>82</v>
      </c>
    </row>
    <row r="16" spans="1:2" ht="15.6" x14ac:dyDescent="0.2">
      <c r="A16" s="25">
        <v>12</v>
      </c>
      <c r="B16" s="4" t="s">
        <v>66</v>
      </c>
    </row>
    <row r="17" spans="1:2" ht="15.6" x14ac:dyDescent="0.2">
      <c r="A17" s="25">
        <v>13</v>
      </c>
      <c r="B17" s="4" t="s">
        <v>67</v>
      </c>
    </row>
    <row r="18" spans="1:2" ht="62.4" x14ac:dyDescent="0.2">
      <c r="A18" s="25">
        <v>14</v>
      </c>
      <c r="B18" s="4" t="s">
        <v>83</v>
      </c>
    </row>
    <row r="19" spans="1:2" ht="15.6" x14ac:dyDescent="0.2">
      <c r="A19" s="25">
        <v>15</v>
      </c>
      <c r="B19" s="4" t="s">
        <v>57</v>
      </c>
    </row>
    <row r="20" spans="1:2" ht="15.6" x14ac:dyDescent="0.2">
      <c r="A20" s="25">
        <v>16</v>
      </c>
      <c r="B20" s="4" t="s">
        <v>58</v>
      </c>
    </row>
    <row r="21" spans="1:2" ht="15.6" x14ac:dyDescent="0.2">
      <c r="A21" s="25">
        <v>17</v>
      </c>
      <c r="B21" s="4" t="s">
        <v>68</v>
      </c>
    </row>
    <row r="22" spans="1:2" ht="15.6" x14ac:dyDescent="0.2">
      <c r="A22" s="25">
        <v>18</v>
      </c>
      <c r="B22" s="6" t="s">
        <v>59</v>
      </c>
    </row>
    <row r="23" spans="1:2" ht="15.6" x14ac:dyDescent="0.2">
      <c r="A23" s="25">
        <v>19</v>
      </c>
      <c r="B23" s="6" t="s">
        <v>60</v>
      </c>
    </row>
    <row r="24" spans="1:2" ht="15.6" x14ac:dyDescent="0.2">
      <c r="A24" s="25">
        <v>20</v>
      </c>
      <c r="B24" s="6" t="s">
        <v>61</v>
      </c>
    </row>
    <row r="25" spans="1:2" ht="15.6" x14ac:dyDescent="0.2">
      <c r="A25" s="25">
        <v>21</v>
      </c>
      <c r="B25" s="6" t="s">
        <v>69</v>
      </c>
    </row>
    <row r="26" spans="1:2" ht="15.6" x14ac:dyDescent="0.2">
      <c r="A26" s="25">
        <v>22</v>
      </c>
      <c r="B26" s="6" t="s">
        <v>70</v>
      </c>
    </row>
    <row r="27" spans="1:2" ht="31.2" x14ac:dyDescent="0.2">
      <c r="A27" s="25">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0.199999999999999" x14ac:dyDescent="0.2"/>
  <cols>
    <col min="1" max="1" width="67.7109375" customWidth="1"/>
    <col min="2" max="2" width="21.85546875" customWidth="1"/>
    <col min="3" max="3" width="12" style="10"/>
  </cols>
  <sheetData>
    <row r="1" spans="1:4" ht="11.4" x14ac:dyDescent="0.2">
      <c r="A1" s="15" t="s">
        <v>3</v>
      </c>
      <c r="B1" s="15" t="s">
        <v>32</v>
      </c>
      <c r="C1" s="10" t="s">
        <v>27</v>
      </c>
      <c r="D1" s="9"/>
    </row>
    <row r="2" spans="1:4" ht="11.4" x14ac:dyDescent="0.2">
      <c r="A2" s="15" t="s">
        <v>4</v>
      </c>
      <c r="B2" s="15" t="s">
        <v>51</v>
      </c>
      <c r="C2" s="10" t="s">
        <v>28</v>
      </c>
      <c r="D2" s="9"/>
    </row>
    <row r="3" spans="1:4" ht="11.4" x14ac:dyDescent="0.2">
      <c r="A3" s="15" t="s">
        <v>5</v>
      </c>
      <c r="B3" s="15" t="s">
        <v>52</v>
      </c>
      <c r="C3" s="10" t="s">
        <v>29</v>
      </c>
      <c r="D3" s="9"/>
    </row>
    <row r="4" spans="1:4" ht="11.4" x14ac:dyDescent="0.2">
      <c r="A4" s="15" t="s">
        <v>6</v>
      </c>
      <c r="B4" s="15" t="s">
        <v>53</v>
      </c>
      <c r="C4" s="10" t="s">
        <v>30</v>
      </c>
      <c r="D4" s="9"/>
    </row>
    <row r="5" spans="1:4" ht="11.4" x14ac:dyDescent="0.2">
      <c r="A5" s="15" t="s">
        <v>7</v>
      </c>
      <c r="B5" s="8"/>
      <c r="D5" s="9"/>
    </row>
    <row r="6" spans="1:4" ht="11.4" x14ac:dyDescent="0.2">
      <c r="A6" s="15" t="s">
        <v>8</v>
      </c>
      <c r="B6" s="8"/>
      <c r="D6" s="9"/>
    </row>
    <row r="7" spans="1:4" ht="11.4" x14ac:dyDescent="0.2">
      <c r="A7" s="15" t="s">
        <v>9</v>
      </c>
      <c r="B7" s="8"/>
      <c r="D7" s="9"/>
    </row>
    <row r="8" spans="1:4" ht="11.4" x14ac:dyDescent="0.2">
      <c r="A8" s="15" t="s">
        <v>10</v>
      </c>
      <c r="B8" s="8"/>
      <c r="D8" s="9"/>
    </row>
    <row r="9" spans="1:4" ht="12" customHeight="1" x14ac:dyDescent="0.2">
      <c r="A9" s="15" t="s">
        <v>11</v>
      </c>
      <c r="B9" s="8"/>
      <c r="D9" s="9"/>
    </row>
    <row r="10" spans="1:4" ht="11.4" x14ac:dyDescent="0.2">
      <c r="A10" s="15" t="s">
        <v>12</v>
      </c>
      <c r="B10" s="8"/>
      <c r="D10" s="9"/>
    </row>
    <row r="11" spans="1:4" ht="11.4" x14ac:dyDescent="0.2">
      <c r="A11" s="15" t="s">
        <v>13</v>
      </c>
      <c r="B11" s="8"/>
      <c r="D11" s="9"/>
    </row>
    <row r="12" spans="1:4" ht="11.4" x14ac:dyDescent="0.2">
      <c r="A12" s="15" t="s">
        <v>14</v>
      </c>
      <c r="B12" s="8"/>
      <c r="D12" s="9"/>
    </row>
    <row r="13" spans="1:4" ht="11.4" x14ac:dyDescent="0.2">
      <c r="A13" s="15" t="s">
        <v>15</v>
      </c>
      <c r="B13" s="8"/>
      <c r="D13" s="9"/>
    </row>
    <row r="14" spans="1:4" ht="11.4" x14ac:dyDescent="0.2">
      <c r="A14" s="15" t="s">
        <v>16</v>
      </c>
      <c r="B14" s="8"/>
      <c r="D14" s="9"/>
    </row>
    <row r="15" spans="1:4" ht="11.4" x14ac:dyDescent="0.2">
      <c r="A15" s="15" t="s">
        <v>17</v>
      </c>
      <c r="B15" s="8"/>
      <c r="D15" s="9"/>
    </row>
    <row r="16" spans="1:4" ht="11.4" x14ac:dyDescent="0.2">
      <c r="A16" s="15" t="s">
        <v>18</v>
      </c>
      <c r="B16" s="8"/>
      <c r="D16" s="9"/>
    </row>
    <row r="17" spans="1:5" ht="11.4" x14ac:dyDescent="0.2">
      <c r="A17" s="15" t="s">
        <v>19</v>
      </c>
      <c r="B17" s="8"/>
      <c r="D17" s="9"/>
    </row>
    <row r="18" spans="1:5" ht="11.4" x14ac:dyDescent="0.2">
      <c r="A18" s="15" t="s">
        <v>20</v>
      </c>
      <c r="B18" s="8"/>
      <c r="D18" s="9"/>
    </row>
    <row r="19" spans="1:5" ht="11.4" x14ac:dyDescent="0.2">
      <c r="A19" s="15" t="s">
        <v>21</v>
      </c>
      <c r="B19" s="8"/>
      <c r="D19" s="9"/>
    </row>
    <row r="20" spans="1:5" ht="11.4" x14ac:dyDescent="0.2">
      <c r="A20" s="15" t="s">
        <v>22</v>
      </c>
      <c r="B20" s="8"/>
      <c r="D20" s="9"/>
    </row>
    <row r="21" spans="1:5" ht="11.4" x14ac:dyDescent="0.2">
      <c r="A21" s="15" t="s">
        <v>23</v>
      </c>
      <c r="B21" s="8"/>
      <c r="E21" s="9"/>
    </row>
    <row r="22" spans="1:5" ht="11.4" x14ac:dyDescent="0.2">
      <c r="A22" s="15" t="s">
        <v>24</v>
      </c>
      <c r="B22" s="8"/>
      <c r="E22" s="9"/>
    </row>
    <row r="23" spans="1:5" ht="11.4"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schemas.openxmlformats.org/package/2006/metadata/core-properties"/>
    <ds:schemaRef ds:uri="http://purl.org/dc/dcmitype/"/>
    <ds:schemaRef ds:uri="http://purl.org/dc/terms/"/>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IMJU Admin</cp:lastModifiedBy>
  <cp:lastPrinted>2019-10-18T18:55:15Z</cp:lastPrinted>
  <dcterms:created xsi:type="dcterms:W3CDTF">2014-10-22T05:35:08Z</dcterms:created>
  <dcterms:modified xsi:type="dcterms:W3CDTF">2019-10-18T18:55:20Z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