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3.- jul-sep 19 IMJU\Archivos 3 trimeste imju ok\"/>
    </mc:Choice>
  </mc:AlternateContent>
  <bookViews>
    <workbookView xWindow="0" yWindow="0" windowWidth="20490" windowHeight="775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4" l="1"/>
  <c r="B4" i="4"/>
  <c r="C15" i="4"/>
  <c r="B15" i="4"/>
  <c r="B27" i="4" s="1"/>
  <c r="G35" i="4" l="1"/>
  <c r="G46" i="4" s="1"/>
  <c r="F35" i="4"/>
  <c r="F46" i="4" s="1"/>
  <c r="G30" i="4"/>
  <c r="F30" i="4"/>
  <c r="G24" i="4"/>
  <c r="F24" i="4"/>
  <c r="G4" i="4"/>
  <c r="G14" i="4" s="1"/>
  <c r="F4" i="4"/>
  <c r="F14" i="4" s="1"/>
  <c r="C27" i="4"/>
  <c r="C13" i="4"/>
  <c r="B13" i="4"/>
  <c r="B29" i="4" s="1"/>
  <c r="F26" i="4" l="1"/>
  <c r="F48" i="4" s="1"/>
  <c r="F49" i="4" s="1"/>
  <c r="G26" i="4"/>
  <c r="G48" i="4" s="1"/>
  <c r="C29" i="4"/>
  <c r="G49" i="4" s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<sst xmlns="http://schemas.openxmlformats.org/spreadsheetml/2006/main" count="60" uniqueCount="60">
  <si>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</si>
  <si>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</si>
  <si>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</si>
  <si>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</si>
  <si>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</si>
  <si>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</si>
  <si>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</si>
  <si>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</si>
  <si>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</si>
  <si>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</si>
  <si>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</si>
  <si>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</si>
  <si>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</si>
  <si>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</si>
  <si>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</si>
  <si>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</si>
  <si>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</si>
  <si>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</si>
  <si>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</si>
  <si>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</si>
  <si>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</si>
  <si>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</si>
  <si>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</si>
  <si>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</si>
  <si>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</si>
  <si>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</si>
  <si>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</si>
  <si>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</si>
  <si>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</si>
  <si>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</si>
  <si>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</si>
  <si>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</si>
  <si>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</si>
  <si>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</si>
  <si>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</si>
  <si>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</si>
  <si>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</si>
  <si>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</si>
  <si>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</si>
  <si>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</si>
  <si>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</si>
  <si>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</si>
  <si>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</si>
  <si>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</si>
  <si>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</si>
  <si>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</si>
  <si>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</si>
  <si>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</si>
  <si>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</si>
  <si>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</si>
  <si>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</si>
  <si>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</si>
  <si>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</si>
  <si>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</si>
  <si>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</si>
  <si>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</si>
  <si>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</si>
  <si>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</si>
  <si>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</si>
  <si>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de Situación Financiera
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</si>
</sst>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4" fontId="3" fillId="0" borderId="0" xfId="8" applyNumberFormat="1" applyFont="1" applyBorder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56</xdr:row>
      <xdr:rowOff>85725</xdr:rowOff>
    </xdr:from>
    <xdr:to>
      <xdr:col>0</xdr:col>
      <xdr:colOff>2809875</xdr:colOff>
      <xdr:row>59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6010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2657475</xdr:colOff>
          <xdr:row>56</xdr:row>
          <xdr:rowOff>76200</xdr:rowOff>
        </xdr:from>
        <xdr:to>
          <xdr:col>6</xdr:col>
          <xdr:colOff>438150</xdr:colOff>
          <xdr:row>62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866775</xdr:colOff>
      <xdr:row>56</xdr:row>
      <xdr:rowOff>76200</xdr:rowOff>
    </xdr:from>
    <xdr:to>
      <xdr:col>4</xdr:col>
      <xdr:colOff>495300</xdr:colOff>
      <xdr:row>60</xdr:row>
      <xdr:rowOff>28575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85915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tabSelected="1" topLeftCell="A26" zoomScaleNormal="100" zoomScaleSheetLayoutView="100" workbookViewId="0">
      <selection activeCell="F53" sqref="F53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" width="12" style="2"/>
    <col min="17" max="17" width="30.6640625" style="2" customWidth="1"/>
    <col min="18" max="16384" width="12" style="2"/>
  </cols>
  <sheetData>
    <row r="1" spans="1:7" ht="39.950000000000003" customHeight="1" x14ac:dyDescent="0.2">
      <c r="A1" s="47" t="s">
        <v>59</v>
      </c>
      <c r="B1" s="48"/>
      <c r="C1" s="48"/>
      <c r="D1" s="48"/>
      <c r="E1" s="48"/>
      <c r="F1" s="48"/>
      <c r="G1" s="49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>
        <f>+SUM(B5:B11)</f>
        <v>10226077.92</v>
      </c>
      <c r="C4" s="10">
        <f>+SUM(C5:C11)</f>
        <v>3932715.9699999997</v>
      </c>
      <c r="D4" s="14"/>
      <c r="E4" s="9" t="s">
        <v>25</v>
      </c>
      <c r="F4" s="10">
        <f>+SUM(F5:F12)</f>
        <v>570819.81000000006</v>
      </c>
      <c r="G4" s="10">
        <f>+SUM(G5:G12)</f>
        <v>2105677.84</v>
      </c>
    </row>
    <row r="5" spans="1:7" x14ac:dyDescent="0.2">
      <c r="A5" s="30" t="s">
        <v>27</v>
      </c>
      <c r="B5" s="12">
        <v>6907943.9100000001</v>
      </c>
      <c r="C5" s="12">
        <v>3802404.92</v>
      </c>
      <c r="D5" s="17"/>
      <c r="E5" s="11" t="s">
        <v>41</v>
      </c>
      <c r="F5" s="12">
        <v>570819.81000000006</v>
      </c>
      <c r="G5" s="5">
        <v>2105677.84</v>
      </c>
    </row>
    <row r="6" spans="1:7" x14ac:dyDescent="0.2">
      <c r="A6" s="30" t="s">
        <v>28</v>
      </c>
      <c r="B6" s="12">
        <v>3318134.01</v>
      </c>
      <c r="C6" s="12">
        <v>130311.05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+B4+B11</f>
        <v>10226077.92</v>
      </c>
      <c r="C13" s="10">
        <f>+C4+C11</f>
        <v>3932715.9699999997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+F4+F12</f>
        <v>570819.81000000006</v>
      </c>
      <c r="G14" s="43">
        <f>+G4+G12</f>
        <v>2105677.84</v>
      </c>
    </row>
    <row r="15" spans="1:7" x14ac:dyDescent="0.2">
      <c r="A15" s="27" t="s">
        <v>24</v>
      </c>
      <c r="B15" s="12">
        <f>+SUM(B16:B23)</f>
        <v>3772371</v>
      </c>
      <c r="C15" s="12">
        <f>+SUM(C16:C23)</f>
        <v>243366.53000000003</v>
      </c>
      <c r="D15" s="17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4163400.75</v>
      </c>
      <c r="C19" s="12">
        <v>353814.64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-391029.75</v>
      </c>
      <c r="C21" s="12">
        <v>-110448.11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B24" s="25"/>
      <c r="C24" s="24"/>
      <c r="D24" s="17"/>
      <c r="E24" s="38" t="s">
        <v>7</v>
      </c>
      <c r="F24" s="10">
        <f>+SUM(F17:F22)</f>
        <v>0</v>
      </c>
      <c r="G24" s="10">
        <f>+SUM(G17:G22)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+F24+F14</f>
        <v>570819.81000000006</v>
      </c>
      <c r="G26" s="20">
        <f>+G24+G14</f>
        <v>2105677.84</v>
      </c>
    </row>
    <row r="27" spans="1:7" x14ac:dyDescent="0.2">
      <c r="A27" s="37" t="s">
        <v>8</v>
      </c>
      <c r="B27" s="10">
        <f>+B15+B25</f>
        <v>3772371</v>
      </c>
      <c r="C27" s="10">
        <f>+C15+C25</f>
        <v>243366.53000000003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2">
        <f>+B13+B27</f>
        <v>13998448.92</v>
      </c>
      <c r="C29" s="12">
        <f>+C13+C27</f>
        <v>4176082.5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+SUM(F31:F33)</f>
        <v>0</v>
      </c>
      <c r="G30" s="10">
        <f>+SUM(G31:G33)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0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+SUM(F36:F40)</f>
        <v>13427629.110000001</v>
      </c>
      <c r="G35" s="20">
        <f>+SUM(G36:G40)</f>
        <v>2070404.66</v>
      </c>
    </row>
    <row r="36" spans="1:7" x14ac:dyDescent="0.2">
      <c r="A36" s="31"/>
      <c r="B36" s="15"/>
      <c r="C36" s="15"/>
      <c r="D36" s="17"/>
      <c r="E36" s="11" t="s">
        <v>52</v>
      </c>
      <c r="F36" s="12">
        <v>11871495.050000001</v>
      </c>
      <c r="G36" s="5">
        <v>512142.76</v>
      </c>
    </row>
    <row r="37" spans="1:7" x14ac:dyDescent="0.2">
      <c r="A37" s="31"/>
      <c r="B37" s="15"/>
      <c r="C37" s="15"/>
      <c r="D37" s="17"/>
      <c r="E37" s="11" t="s">
        <v>19</v>
      </c>
      <c r="F37" s="12">
        <v>1556134.0599999998</v>
      </c>
      <c r="G37" s="5">
        <v>1558261.9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v>0</v>
      </c>
      <c r="G42" s="6">
        <v>0</v>
      </c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+F42+F35+F30</f>
        <v>13427629.110000001</v>
      </c>
      <c r="G46" s="20">
        <f>+G42+G35+G30</f>
        <v>2070404.66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13998448.920000002</v>
      </c>
      <c r="G48" s="20">
        <f>+G26+G46</f>
        <v>4176082.5</v>
      </c>
    </row>
    <row r="49" spans="1:8" x14ac:dyDescent="0.2">
      <c r="A49" s="33"/>
      <c r="B49" s="34"/>
      <c r="C49" s="35"/>
      <c r="D49" s="35"/>
      <c r="E49" s="35"/>
      <c r="F49" s="35">
        <f>+B29-F48</f>
        <v>0</v>
      </c>
      <c r="G49" s="36">
        <f>+G48-C29</f>
        <v>0</v>
      </c>
    </row>
    <row r="51" spans="1:8" x14ac:dyDescent="0.2">
      <c r="A51" s="42" t="s">
        <v>58</v>
      </c>
      <c r="H51" s="4"/>
    </row>
    <row r="65" spans="4:17" x14ac:dyDescent="0.2">
      <c r="Q65" s="46"/>
    </row>
    <row r="66" spans="4:17" x14ac:dyDescent="0.2">
      <c r="D66" s="44"/>
      <c r="Q66" s="45"/>
    </row>
    <row r="67" spans="4:17" x14ac:dyDescent="0.2">
      <c r="D67" s="44"/>
      <c r="Q67" s="45"/>
    </row>
    <row r="68" spans="4:17" x14ac:dyDescent="0.2">
      <c r="Q68" s="4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2657475</xdr:colOff>
                <xdr:row>56</xdr:row>
                <xdr:rowOff>76200</xdr:rowOff>
              </from>
              <to>
                <xdr:col>6</xdr:col>
                <xdr:colOff>438150</xdr:colOff>
                <xdr:row>62</xdr:row>
                <xdr:rowOff>19050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2018-03-04T05:00:29Z</cp:lastPrinted>
  <dcterms:created xsi:type="dcterms:W3CDTF">2012-12-11T20:26:08Z</dcterms:created>
  <dcterms:modified xsi:type="dcterms:W3CDTF">2019-10-17T15:28:51Z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