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1.- ene-mar 19 FID\Archivos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4" l="1"/>
  <c r="G46" i="4" s="1"/>
  <c r="F35" i="4"/>
  <c r="F46" i="4" s="1"/>
  <c r="G30" i="4"/>
  <c r="F30" i="4"/>
  <c r="G24" i="4"/>
  <c r="F24" i="4"/>
  <c r="G4" i="4"/>
  <c r="G14" i="4" s="1"/>
  <c r="F4" i="4"/>
  <c r="F14" i="4" s="1"/>
  <c r="C15" i="4"/>
  <c r="C27" i="4" s="1"/>
  <c r="B15" i="4"/>
  <c r="B27" i="4" s="1"/>
  <c r="C4" i="4"/>
  <c r="C13" i="4" s="1"/>
  <c r="B4" i="4"/>
  <c r="B13" i="4" s="1"/>
  <c r="B29" i="4" s="1"/>
  <c r="F26" i="4" l="1"/>
  <c r="F48" i="4" s="1"/>
  <c r="G26" i="4"/>
  <c r="G48" i="4" s="1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<sst xmlns="http://schemas.openxmlformats.org/spreadsheetml/2006/main" count="60" uniqueCount="60">
  <si>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</si>
  <si>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</si>
  <si>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</si>
  <si>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</si>
  <si>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</si>
  <si>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</si>
  <si>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</si>
  <si>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</si>
  <si>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</si>
  <si>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</si>
  <si>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</si>
  <si>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</si>
  <si>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</si>
  <si>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</si>
  <si>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</si>
  <si>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</si>
  <si>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</si>
  <si>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</si>
  <si>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</si>
  <si>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</si>
  <si>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</si>
  <si>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</si>
  <si>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</si>
  <si>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</si>
  <si>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</si>
  <si>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</si>
  <si>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</si>
  <si>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</si>
  <si>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</si>
  <si>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</si>
  <si>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</si>
  <si>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</si>
  <si>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</si>
  <si>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</si>
  <si>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</si>
  <si>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</si>
  <si>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</si>
  <si>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</si>
  <si>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</si>
  <si>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</si>
  <si>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</si>
  <si>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</si>
  <si>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</si>
  <si>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</si>
  <si>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</si>
  <si>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</si>
  <si>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</si>
  <si>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</si>
  <si>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</si>
  <si>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</si>
  <si>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</si>
  <si>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</si>
  <si>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</si>
  <si>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</si>
  <si>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</si>
  <si>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</si>
  <si>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</si>
  <si>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</si>
  <si>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Fideicomiso Promoción Juvenil
Estado de Situación Financiera
Al 31 de marzo del 2019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</si>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</sst>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55</xdr:row>
      <xdr:rowOff>104775</xdr:rowOff>
    </xdr:from>
    <xdr:to>
      <xdr:col>4</xdr:col>
      <xdr:colOff>971550</xdr:colOff>
      <xdr:row>58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84772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385452.17</v>
      </c>
      <c r="C4" s="10">
        <f>+SUM(C5:C11)</f>
        <v>385452.17</v>
      </c>
      <c r="D4" s="14"/>
      <c r="E4" s="9" t="s">
        <v>25</v>
      </c>
      <c r="F4" s="10">
        <f>+SUM(F5:F12)</f>
        <v>317862.84999999998</v>
      </c>
      <c r="G4" s="10">
        <f>+SUM(G5:G12)</f>
        <v>317862.84999999998</v>
      </c>
    </row>
    <row r="5" spans="1:7" x14ac:dyDescent="0.2">
      <c r="A5" s="30" t="s">
        <v>27</v>
      </c>
      <c r="B5" s="12">
        <v>385352.17</v>
      </c>
      <c r="C5" s="12">
        <v>385352.17</v>
      </c>
      <c r="D5" s="17"/>
      <c r="E5" s="11" t="s">
        <v>41</v>
      </c>
      <c r="F5" s="12">
        <v>317862.84999999998</v>
      </c>
      <c r="G5" s="5">
        <v>317862.84999999998</v>
      </c>
    </row>
    <row r="6" spans="1:7" x14ac:dyDescent="0.2">
      <c r="A6" s="30" t="s">
        <v>28</v>
      </c>
      <c r="B6" s="12">
        <v>100</v>
      </c>
      <c r="C6" s="12">
        <v>100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+B4+B11</f>
        <v>385452.17</v>
      </c>
      <c r="C13" s="10">
        <f>+C4+C11</f>
        <v>385452.17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317862.84999999998</v>
      </c>
      <c r="G14" s="46">
        <f>+G4+G12</f>
        <v>317862.84999999998</v>
      </c>
    </row>
    <row r="15" spans="1:7" x14ac:dyDescent="0.2">
      <c r="A15" s="27" t="s">
        <v>24</v>
      </c>
      <c r="B15" s="12">
        <f>+SUM(B16:B23)</f>
        <v>781421.59000000032</v>
      </c>
      <c r="C15" s="12">
        <f>+SUM(C16:C23)</f>
        <v>781421.59000000032</v>
      </c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3190989.97</v>
      </c>
      <c r="C19" s="12">
        <v>3190989.97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33635.94</v>
      </c>
      <c r="C20" s="12">
        <v>33635.94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-2443204.3199999998</v>
      </c>
      <c r="C21" s="12">
        <v>-2443204.3199999998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10">
        <f>+SUM(G17:G22)</f>
        <v>0</v>
      </c>
    </row>
    <row r="25" spans="1:7" s="3" customFormat="1" x14ac:dyDescent="0.2">
      <c r="A25" s="30"/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7" t="s">
        <v>8</v>
      </c>
      <c r="B26" s="12"/>
      <c r="C26" s="12"/>
      <c r="D26" s="17"/>
      <c r="E26" s="39" t="s">
        <v>57</v>
      </c>
      <c r="F26" s="10">
        <f>+F24+F14</f>
        <v>317862.84999999998</v>
      </c>
      <c r="G26" s="20">
        <f>+G24+G14</f>
        <v>317862.84999999998</v>
      </c>
    </row>
    <row r="27" spans="1:7" x14ac:dyDescent="0.2">
      <c r="A27" s="27"/>
      <c r="B27" s="10">
        <f>+B15+B25</f>
        <v>781421.59000000032</v>
      </c>
      <c r="C27" s="10">
        <f>+C15+C25</f>
        <v>781421.59000000032</v>
      </c>
      <c r="D27" s="14"/>
      <c r="E27" s="9"/>
      <c r="F27" s="10"/>
      <c r="G27" s="6"/>
    </row>
    <row r="28" spans="1:7" x14ac:dyDescent="0.2">
      <c r="A28" s="27" t="s">
        <v>9</v>
      </c>
      <c r="B28" s="10"/>
      <c r="C28" s="10"/>
      <c r="D28" s="14"/>
      <c r="E28" s="9" t="s">
        <v>49</v>
      </c>
      <c r="F28" s="10"/>
      <c r="G28" s="20"/>
    </row>
    <row r="29" spans="1:7" x14ac:dyDescent="0.2">
      <c r="A29" s="32"/>
      <c r="B29" s="12">
        <f>+B13+B27</f>
        <v>1166873.7600000002</v>
      </c>
      <c r="C29" s="12">
        <f>+C13+C27</f>
        <v>1166873.7600000002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849010.91</v>
      </c>
      <c r="G35" s="20">
        <f>+SUM(G36:G40)</f>
        <v>849010.91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-727934.84</v>
      </c>
    </row>
    <row r="37" spans="1:7" x14ac:dyDescent="0.2">
      <c r="A37" s="31"/>
      <c r="B37" s="15"/>
      <c r="C37" s="15"/>
      <c r="D37" s="17"/>
      <c r="E37" s="11" t="s">
        <v>19</v>
      </c>
      <c r="F37" s="12">
        <v>849010.91</v>
      </c>
      <c r="G37" s="5">
        <v>1576945.75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849010.91</v>
      </c>
      <c r="G46" s="20">
        <f>+G42+G35+G30</f>
        <v>849010.91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1166873.76</v>
      </c>
      <c r="G48" s="20">
        <f>+G26+G46</f>
        <v>1166873.76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2018-03-04T05:00:29Z</cp:lastPrinted>
  <dcterms:created xsi:type="dcterms:W3CDTF">2012-12-11T20:26:08Z</dcterms:created>
  <dcterms:modified xsi:type="dcterms:W3CDTF">2019-04-08T19:05:36Z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