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0" yWindow="0" windowWidth="20490" windowHeight="664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B15" i="4" l="1"/>
  <c r="F48" i="4" l="1"/>
  <c r="F46" i="4"/>
  <c r="G35" i="4"/>
  <c r="F35" i="4"/>
  <c r="G30" i="4"/>
  <c r="F30" i="4"/>
  <c r="F26" i="4"/>
  <c r="G24" i="4"/>
  <c r="F24" i="4"/>
  <c r="F14" i="4"/>
  <c r="G4" i="4"/>
  <c r="G14" i="4" s="1"/>
  <c r="G26" i="4" s="1"/>
  <c r="F4" i="4"/>
  <c r="C4" i="4"/>
  <c r="B4" i="4"/>
  <c r="C15" i="4"/>
  <c r="B27" i="4"/>
  <c r="B13" i="4"/>
  <c r="B29" i="4" l="1"/>
  <c r="G46" i="4"/>
  <c r="G48" i="4" s="1"/>
  <c r="C27" i="4" l="1"/>
  <c r="C13" i="4"/>
  <c r="C29" i="4" l="1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<sst xmlns="http://schemas.openxmlformats.org/spreadsheetml/2006/main" count="62" uniqueCount="62">
  <si>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</si>
  <si>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</si>
  <si>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</si>
  <si>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</si>
  <si>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</si>
  <si>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</si>
  <si>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</si>
  <si>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</si>
  <si>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</si>
  <si>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</si>
  <si>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</si>
  <si>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</si>
  <si>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</si>
  <si>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</si>
  <si>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</si>
  <si>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</si>
  <si>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</si>
  <si>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</si>
  <si>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</si>
  <si>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</si>
  <si>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</si>
  <si>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</si>
  <si>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</si>
  <si>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</si>
  <si>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</si>
  <si>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</si>
  <si>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</si>
  <si>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</si>
  <si>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</si>
  <si>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</si>
  <si>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</si>
  <si>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</si>
  <si>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</si>
  <si>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</si>
  <si>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</si>
  <si>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</si>
  <si>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</si>
  <si>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</si>
  <si>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</si>
  <si>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</si>
  <si>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</si>
  <si>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</si>
  <si>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</si>
  <si>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</si>
  <si>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</si>
  <si>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</si>
  <si>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</si>
  <si>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</si>
  <si>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</si>
  <si>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</si>
  <si>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</si>
  <si>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</si>
  <si>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</si>
  <si>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</si>
  <si>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</si>
  <si>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</si>
  <si>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</si>
  <si>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</si>
  <si>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</si>
  <si>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</si>
  <si>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informacion financiera y contable.</t>
  </si>
  <si>
    <t>Fideicomiso Promoción Juvenil
Estado de Situación Financiera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</si>
</sst>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vertical="top"/>
      <protection locked="0"/>
    </xf>
    <xf numFmtId="4" fontId="3" fillId="0" borderId="0" xfId="8" applyNumberFormat="1" applyFont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topLeftCell="B1" zoomScaleNormal="100" zoomScaleSheetLayoutView="100" workbookViewId="0">
      <selection activeCell="J8" sqref="J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9" t="s">
        <v>61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>
        <f>+SUM(B5:B11)</f>
        <v>385452.17</v>
      </c>
      <c r="C4" s="10">
        <f>+SUM(C5:C11)</f>
        <v>385452.17</v>
      </c>
      <c r="D4" s="14"/>
      <c r="E4" s="9" t="s">
        <v>25</v>
      </c>
      <c r="F4" s="10">
        <f>+SUM(F5:F12)</f>
        <v>317862.84999999998</v>
      </c>
      <c r="G4" s="10">
        <f>+SUM(G5:G12)</f>
        <v>317862.84999999998</v>
      </c>
    </row>
    <row r="5" spans="1:7" x14ac:dyDescent="0.2">
      <c r="A5" s="30" t="s">
        <v>27</v>
      </c>
      <c r="B5" s="12">
        <v>385352.17</v>
      </c>
      <c r="C5" s="12">
        <v>385352.17</v>
      </c>
      <c r="D5" s="17"/>
      <c r="E5" s="11" t="s">
        <v>41</v>
      </c>
      <c r="F5" s="12">
        <v>317862.84999999998</v>
      </c>
      <c r="G5" s="5">
        <v>317862.84999999998</v>
      </c>
    </row>
    <row r="6" spans="1:7" x14ac:dyDescent="0.2">
      <c r="A6" s="30" t="s">
        <v>28</v>
      </c>
      <c r="B6" s="12">
        <v>100</v>
      </c>
      <c r="C6" s="12">
        <v>100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+B4+B11</f>
        <v>385452.17</v>
      </c>
      <c r="C13" s="10">
        <f>+C4+C11</f>
        <v>385452.17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+F4+F12</f>
        <v>317862.84999999998</v>
      </c>
      <c r="G14" s="42">
        <f>+G4+G12</f>
        <v>317862.84999999998</v>
      </c>
    </row>
    <row r="15" spans="1:7" x14ac:dyDescent="0.2">
      <c r="A15" s="27" t="s">
        <v>24</v>
      </c>
      <c r="B15" s="12">
        <f>+SUM(B16:B23)</f>
        <v>781421.59000000032</v>
      </c>
      <c r="C15" s="12">
        <f>+SUM(C16:C23)</f>
        <v>781421.59000000032</v>
      </c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3190989.97</v>
      </c>
      <c r="C19" s="12">
        <v>3190989.97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33635.94</v>
      </c>
      <c r="C20" s="12">
        <v>33635.94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-2443204.3199999998</v>
      </c>
      <c r="C21" s="12">
        <v>-2443204.3199999998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f>+SUM(F17:F22)</f>
        <v>0</v>
      </c>
      <c r="G24" s="10">
        <f>+SUM(G17:G22)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+F24+F14</f>
        <v>317862.84999999998</v>
      </c>
      <c r="G26" s="20">
        <f>+G24+G14</f>
        <v>317862.84999999998</v>
      </c>
    </row>
    <row r="27" spans="1:7" x14ac:dyDescent="0.2">
      <c r="A27" s="37" t="s">
        <v>8</v>
      </c>
      <c r="B27" s="10">
        <f>+B15+B25</f>
        <v>781421.59000000032</v>
      </c>
      <c r="C27" s="10">
        <f>+C15+C25</f>
        <v>781421.59000000032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2">
        <f>+B13+B27</f>
        <v>1166873.7600000002</v>
      </c>
      <c r="C29" s="12">
        <f>+C13+C27</f>
        <v>1166873.7600000002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+SUM(F31:F33)</f>
        <v>0</v>
      </c>
      <c r="G30" s="10">
        <f>+SUM(G31:G33)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0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+SUM(F36:F40)</f>
        <v>849010.91</v>
      </c>
      <c r="G35" s="20">
        <f>+SUM(G36:G40)</f>
        <v>849010.91</v>
      </c>
    </row>
    <row r="36" spans="1:7" x14ac:dyDescent="0.2">
      <c r="A36" s="31"/>
      <c r="B36" s="15"/>
      <c r="C36" s="15"/>
      <c r="D36" s="17"/>
      <c r="E36" s="11" t="s">
        <v>52</v>
      </c>
      <c r="F36" s="12">
        <v>0</v>
      </c>
      <c r="G36" s="5">
        <v>-727934.84</v>
      </c>
    </row>
    <row r="37" spans="1:7" x14ac:dyDescent="0.2">
      <c r="A37" s="31"/>
      <c r="B37" s="15"/>
      <c r="C37" s="15"/>
      <c r="D37" s="17"/>
      <c r="E37" s="11" t="s">
        <v>19</v>
      </c>
      <c r="F37" s="12">
        <v>849010.91</v>
      </c>
      <c r="G37" s="5">
        <v>1576945.75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v>0</v>
      </c>
      <c r="G42" s="6"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+F42+F35+F30</f>
        <v>849010.91</v>
      </c>
      <c r="G46" s="20">
        <f>+G42+G35+G30</f>
        <v>849010.91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1166873.76</v>
      </c>
      <c r="G48" s="20">
        <f>+G26+G46</f>
        <v>1166873.76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60</v>
      </c>
    </row>
    <row r="53" spans="1:7" x14ac:dyDescent="0.2">
      <c r="B53" s="44"/>
      <c r="C53" s="44"/>
    </row>
    <row r="54" spans="1:7" x14ac:dyDescent="0.2">
      <c r="A54" s="45"/>
      <c r="B54" s="48"/>
      <c r="C54" s="48"/>
    </row>
    <row r="55" spans="1:7" x14ac:dyDescent="0.2">
      <c r="B55" s="46"/>
      <c r="C55" s="1"/>
    </row>
    <row r="56" spans="1:7" x14ac:dyDescent="0.2">
      <c r="A56" s="2"/>
      <c r="B56" s="2"/>
      <c r="C56" s="1"/>
    </row>
    <row r="57" spans="1:7" x14ac:dyDescent="0.2">
      <c r="A57" s="2"/>
      <c r="B57" s="2" t="s">
        <v>58</v>
      </c>
      <c r="C57" s="47"/>
    </row>
    <row r="58" spans="1:7" x14ac:dyDescent="0.2">
      <c r="A58" s="2"/>
      <c r="B58" s="2" t="s">
        <v>59</v>
      </c>
      <c r="C58" s="25"/>
    </row>
    <row r="59" spans="1:7" x14ac:dyDescent="0.2">
      <c r="A59" s="2"/>
      <c r="C59" s="1"/>
    </row>
    <row r="60" spans="1:7" x14ac:dyDescent="0.2">
      <c r="A60" s="45"/>
      <c r="B60" s="44"/>
      <c r="C60" s="44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2018-07-10T18:26:03Z</cp:lastPrinted>
  <dcterms:created xsi:type="dcterms:W3CDTF">2012-12-11T20:26:08Z</dcterms:created>
  <dcterms:modified xsi:type="dcterms:W3CDTF">2018-07-10T18:26:43Z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